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30798D1A-C915-4CA1-B661-59597C3D4D89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31" i="3" l="1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<sst xmlns="http://schemas.openxmlformats.org/spreadsheetml/2006/main" count="72" uniqueCount="50">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</sst>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נתונים'!$A$174:$A$331</c:f>
              <c:numCache>
                <c:formatCode>mmm\-yy</c:formatCode>
                <c:ptCount val="15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</c:numCache>
            </c:numRef>
          </c:cat>
          <c:val>
            <c:numRef>
              <c:f>'מדד מלניק - נתונים'!$B$174:$B$331</c:f>
              <c:numCache>
                <c:formatCode>0.0</c:formatCode>
                <c:ptCount val="158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118.78244741262472</c:v>
                </c:pt>
                <c:pt idx="117">
                  <c:v>119.02833158878934</c:v>
                </c:pt>
                <c:pt idx="118">
                  <c:v>119.60574406120014</c:v>
                </c:pt>
                <c:pt idx="119">
                  <c:v>119.66140109874939</c:v>
                </c:pt>
                <c:pt idx="120">
                  <c:v>119.71505966250979</c:v>
                </c:pt>
                <c:pt idx="121">
                  <c:v>119.46873354334903</c:v>
                </c:pt>
                <c:pt idx="122">
                  <c:v>119.65402353416286</c:v>
                </c:pt>
                <c:pt idx="123">
                  <c:v>119.95801483355865</c:v>
                </c:pt>
                <c:pt idx="124">
                  <c:v>119.92921819103846</c:v>
                </c:pt>
                <c:pt idx="125">
                  <c:v>120.11769393868541</c:v>
                </c:pt>
                <c:pt idx="126">
                  <c:v>120.11372498481816</c:v>
                </c:pt>
                <c:pt idx="127">
                  <c:v>120.53150267774274</c:v>
                </c:pt>
                <c:pt idx="128">
                  <c:v>120.60692882152257</c:v>
                </c:pt>
                <c:pt idx="129">
                  <c:v>120.81843994096317</c:v>
                </c:pt>
                <c:pt idx="130">
                  <c:v>121.21855092683811</c:v>
                </c:pt>
                <c:pt idx="131">
                  <c:v>121.82491244232932</c:v>
                </c:pt>
                <c:pt idx="132">
                  <c:v>122.33409901290511</c:v>
                </c:pt>
                <c:pt idx="133">
                  <c:v>122.76581024354695</c:v>
                </c:pt>
                <c:pt idx="134">
                  <c:v>123.32437823926867</c:v>
                </c:pt>
                <c:pt idx="135">
                  <c:v>123.42619377818383</c:v>
                </c:pt>
                <c:pt idx="136">
                  <c:v>123.88097615798736</c:v>
                </c:pt>
                <c:pt idx="137">
                  <c:v>124.56727212578853</c:v>
                </c:pt>
                <c:pt idx="138">
                  <c:v>125.11471539770862</c:v>
                </c:pt>
                <c:pt idx="139">
                  <c:v>125.85914948056849</c:v>
                </c:pt>
                <c:pt idx="140">
                  <c:v>126.35409098102302</c:v>
                </c:pt>
                <c:pt idx="141">
                  <c:v>126.97686120741638</c:v>
                </c:pt>
                <c:pt idx="142">
                  <c:v>125.42693386148991</c:v>
                </c:pt>
                <c:pt idx="143">
                  <c:v>115.80113644451741</c:v>
                </c:pt>
                <c:pt idx="144">
                  <c:v>112.4245820496788</c:v>
                </c:pt>
                <c:pt idx="145">
                  <c:v>119.14058111236356</c:v>
                </c:pt>
                <c:pt idx="146">
                  <c:v>120.45183541126254</c:v>
                </c:pt>
                <c:pt idx="147">
                  <c:v>121.69942538262542</c:v>
                </c:pt>
                <c:pt idx="148">
                  <c:v>122.76453169821811</c:v>
                </c:pt>
                <c:pt idx="149">
                  <c:v>122.26077124852243</c:v>
                </c:pt>
                <c:pt idx="150">
                  <c:v>122.46906444774079</c:v>
                </c:pt>
                <c:pt idx="151">
                  <c:v>122.98622332316252</c:v>
                </c:pt>
                <c:pt idx="152">
                  <c:v>123.53886968508235</c:v>
                </c:pt>
                <c:pt idx="153">
                  <c:v>123.73928133861153</c:v>
                </c:pt>
                <c:pt idx="154">
                  <c:v>124.5097067728115</c:v>
                </c:pt>
                <c:pt idx="155">
                  <c:v>125.64596565943901</c:v>
                </c:pt>
                <c:pt idx="156">
                  <c:v>126.08402678825232</c:v>
                </c:pt>
                <c:pt idx="157">
                  <c:v>126.3694427681986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נתונים'!$A$174:$A$331</c:f>
              <c:numCache>
                <c:formatCode>mmm\-yy</c:formatCode>
                <c:ptCount val="15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</c:numCache>
            </c:numRef>
          </c:cat>
          <c:val>
            <c:numRef>
              <c:f>'מדד מלניק - נתונים'!$D$174:$D$331</c:f>
              <c:numCache>
                <c:formatCode>General</c:formatCode>
                <c:ptCount val="158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125.42693386148991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נתונים'!$A$2:$A$331</c:f>
              <c:numCache>
                <c:formatCode>mmm\-yy</c:formatCode>
                <c:ptCount val="33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</c:numCache>
            </c:numRef>
          </c:cat>
          <c:val>
            <c:numRef>
              <c:f>'מדד מלניק - נתונים'!$B$2:$B$331</c:f>
              <c:numCache>
                <c:formatCode>0.0</c:formatCode>
                <c:ptCount val="330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118.78244741262472</c:v>
                </c:pt>
                <c:pt idx="289">
                  <c:v>119.02833158878934</c:v>
                </c:pt>
                <c:pt idx="290">
                  <c:v>119.60574406120014</c:v>
                </c:pt>
                <c:pt idx="291">
                  <c:v>119.66140109874939</c:v>
                </c:pt>
                <c:pt idx="292">
                  <c:v>119.71505966250979</c:v>
                </c:pt>
                <c:pt idx="293">
                  <c:v>119.46873354334903</c:v>
                </c:pt>
                <c:pt idx="294">
                  <c:v>119.65402353416286</c:v>
                </c:pt>
                <c:pt idx="295">
                  <c:v>119.95801483355865</c:v>
                </c:pt>
                <c:pt idx="296">
                  <c:v>119.92921819103846</c:v>
                </c:pt>
                <c:pt idx="297">
                  <c:v>120.11769393868541</c:v>
                </c:pt>
                <c:pt idx="298">
                  <c:v>120.11372498481816</c:v>
                </c:pt>
                <c:pt idx="299">
                  <c:v>120.53150267774274</c:v>
                </c:pt>
                <c:pt idx="300">
                  <c:v>120.60692882152257</c:v>
                </c:pt>
                <c:pt idx="301">
                  <c:v>120.81843994096317</c:v>
                </c:pt>
                <c:pt idx="302">
                  <c:v>121.21855092683811</c:v>
                </c:pt>
                <c:pt idx="303">
                  <c:v>121.82491244232932</c:v>
                </c:pt>
                <c:pt idx="304">
                  <c:v>122.33409901290511</c:v>
                </c:pt>
                <c:pt idx="305">
                  <c:v>122.76581024354695</c:v>
                </c:pt>
                <c:pt idx="306">
                  <c:v>123.32437823926867</c:v>
                </c:pt>
                <c:pt idx="307">
                  <c:v>123.42619377818383</c:v>
                </c:pt>
                <c:pt idx="308">
                  <c:v>123.88097615798736</c:v>
                </c:pt>
                <c:pt idx="309">
                  <c:v>124.56727212578853</c:v>
                </c:pt>
                <c:pt idx="310">
                  <c:v>125.11471539770862</c:v>
                </c:pt>
                <c:pt idx="311">
                  <c:v>125.85914948056849</c:v>
                </c:pt>
                <c:pt idx="312">
                  <c:v>126.35409098102302</c:v>
                </c:pt>
                <c:pt idx="313">
                  <c:v>126.97686120741638</c:v>
                </c:pt>
                <c:pt idx="314">
                  <c:v>125.42693386148991</c:v>
                </c:pt>
                <c:pt idx="315">
                  <c:v>115.80113644451741</c:v>
                </c:pt>
                <c:pt idx="316">
                  <c:v>112.4245820496788</c:v>
                </c:pt>
                <c:pt idx="317">
                  <c:v>119.14058111236356</c:v>
                </c:pt>
                <c:pt idx="318">
                  <c:v>120.45183541126254</c:v>
                </c:pt>
                <c:pt idx="319">
                  <c:v>121.69942538262542</c:v>
                </c:pt>
                <c:pt idx="320">
                  <c:v>122.76453169821811</c:v>
                </c:pt>
                <c:pt idx="321">
                  <c:v>122.26077124852243</c:v>
                </c:pt>
                <c:pt idx="322">
                  <c:v>122.46906444774079</c:v>
                </c:pt>
                <c:pt idx="323">
                  <c:v>122.98622332316252</c:v>
                </c:pt>
                <c:pt idx="324">
                  <c:v>123.53886968508235</c:v>
                </c:pt>
                <c:pt idx="325">
                  <c:v>123.73928133861153</c:v>
                </c:pt>
                <c:pt idx="326">
                  <c:v>124.5097067728115</c:v>
                </c:pt>
                <c:pt idx="327">
                  <c:v>125.64596565943901</c:v>
                </c:pt>
                <c:pt idx="328">
                  <c:v>126.08402678825232</c:v>
                </c:pt>
                <c:pt idx="329">
                  <c:v>126.3694427681986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נתונים'!$A$2:$A$331</c:f>
              <c:numCache>
                <c:formatCode>mmm\-yy</c:formatCode>
                <c:ptCount val="33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</c:numCache>
            </c:numRef>
          </c:cat>
          <c:val>
            <c:numRef>
              <c:f>'מדד מלניק - נתונים'!$D$2:$D$331</c:f>
              <c:numCache>
                <c:formatCode>0.0</c:formatCode>
                <c:ptCount val="330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125.42693386148991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0.59165</cdr:x>
      <cdr:y>0.14903</cdr:y>
    </cdr:from>
    <cdr:to>
      <cdr:x>0.78846</cdr:x>
      <cdr:y>0.20101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85" y="9368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0.36933</cdr:x>
      <cdr:y>0.67417</cdr:y>
    </cdr:from>
    <cdr:to>
      <cdr:x>0.61381</cdr:x>
      <cdr:y>0.72528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7000" y="4096882"/>
          <a:ext cx="2275112" cy="310592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8"/>
  <sheetViews>
    <sheetView rightToLeft="1" workbookViewId="0">
      <selection activeCell="J15" sqref="J15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44378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62" t="s">
        <v>43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132.59266559033236</v>
      </c>
      <c r="D16" s="20">
        <v>125.19224519970867</v>
      </c>
      <c r="E16" s="20">
        <v>116.91845490959791</v>
      </c>
      <c r="F16" s="20">
        <v>119.71382462726908</v>
      </c>
      <c r="G16" s="20">
        <v>2.5535150336956969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114.59956889404741</v>
      </c>
      <c r="C17" s="20">
        <v>138.2407919326107</v>
      </c>
      <c r="D17" s="20">
        <v>131.28284507884743</v>
      </c>
      <c r="E17" s="20">
        <v>119.05918281944878</v>
      </c>
      <c r="F17" s="20">
        <v>122.97845221396757</v>
      </c>
      <c r="G17" s="20">
        <v>2.7270263871887579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69">
        <v>116.73851765876309</v>
      </c>
      <c r="C18" s="69">
        <v>133.94190225942742</v>
      </c>
      <c r="D18" s="69">
        <v>136.05942098685446</v>
      </c>
      <c r="E18" s="69">
        <v>105.91248764517249</v>
      </c>
      <c r="F18" s="69">
        <v>121.56300309733507</v>
      </c>
      <c r="G18" s="69">
        <v>-1.1509732730818456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45</v>
      </c>
      <c r="B20" s="20">
        <v>117.79141104294477</v>
      </c>
      <c r="C20" s="20">
        <v>136.44690598852168</v>
      </c>
      <c r="D20" s="20">
        <v>137.13877241230264</v>
      </c>
      <c r="E20" s="20">
        <v>2276.5538787666142</v>
      </c>
      <c r="F20" s="20">
        <v>121.63859749736869</v>
      </c>
      <c r="G20" s="20">
        <v>5.0999999999999996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46</v>
      </c>
      <c r="B21" s="20">
        <v>119.54899684961036</v>
      </c>
      <c r="C21" s="20">
        <v>140.19573519403602</v>
      </c>
      <c r="D21" s="20">
        <v>145.96915105261209</v>
      </c>
      <c r="E21" s="20">
        <v>2140.5654271974931</v>
      </c>
      <c r="F21" s="20">
        <v>122.57201967314195</v>
      </c>
      <c r="G21" s="20">
        <v>0.76737334610705865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47</v>
      </c>
      <c r="B22" s="20">
        <v>118.45465096998839</v>
      </c>
      <c r="C22" s="20">
        <v>146.85152100214196</v>
      </c>
      <c r="D22" s="20">
        <v>152.18633988768377</v>
      </c>
      <c r="E22" s="20">
        <v>2184.5750761485692</v>
      </c>
      <c r="F22" s="20">
        <v>123.92928593216848</v>
      </c>
      <c r="G22" s="20">
        <v>1.1073214446868818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8" t="s">
        <v>48</v>
      </c>
      <c r="B23" s="20">
        <v>117.459791079423</v>
      </c>
      <c r="C23" s="20">
        <v>152.08064512126111</v>
      </c>
      <c r="D23" s="20">
        <v>164.05382499000848</v>
      </c>
      <c r="E23" s="20">
        <v>2330.2452525256635</v>
      </c>
      <c r="F23" s="20">
        <v>126.03314507196333</v>
      </c>
      <c r="G23" s="20">
        <v>1.6976287113817268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5" x14ac:dyDescent="0.3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70">
        <v>44013</v>
      </c>
      <c r="B25" s="20">
        <v>115.50323329464433</v>
      </c>
      <c r="C25" s="20">
        <v>136.1278578549331</v>
      </c>
      <c r="D25" s="20">
        <v>135.62079100494316</v>
      </c>
      <c r="E25" s="71">
        <v>2259.8147369437115</v>
      </c>
      <c r="F25" s="20">
        <v>120.45183541126254</v>
      </c>
      <c r="G25" s="20">
        <v>1.1000000000000001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0">
        <v>44044</v>
      </c>
      <c r="B26" s="20">
        <v>117.89089703200133</v>
      </c>
      <c r="C26" s="20">
        <v>138.76983854436668</v>
      </c>
      <c r="D26" s="20">
        <v>136.42517618254465</v>
      </c>
      <c r="E26" s="71">
        <v>2274.0058569384128</v>
      </c>
      <c r="F26" s="20">
        <v>121.69942538262544</v>
      </c>
      <c r="G26" s="20">
        <v>1.0357583735467468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0">
        <v>44075</v>
      </c>
      <c r="B27" s="20">
        <v>119.9801028021887</v>
      </c>
      <c r="C27" s="20">
        <v>134.44302156626529</v>
      </c>
      <c r="D27" s="20">
        <v>139.37035004942018</v>
      </c>
      <c r="E27" s="71">
        <v>2295.8410424177177</v>
      </c>
      <c r="F27" s="20">
        <v>122.76453169821812</v>
      </c>
      <c r="G27" s="20">
        <v>0.87519420263815206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0">
        <v>44105</v>
      </c>
      <c r="B28" s="20">
        <v>118.7862709335102</v>
      </c>
      <c r="C28" s="20">
        <v>134.08532490136301</v>
      </c>
      <c r="D28" s="20">
        <v>140.28757052421625</v>
      </c>
      <c r="E28" s="71">
        <v>2047.3052923792725</v>
      </c>
      <c r="F28" s="20">
        <v>122.26077124852246</v>
      </c>
      <c r="G28" s="20">
        <v>-0.41034689965178117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0">
        <v>44136</v>
      </c>
      <c r="B29" s="20">
        <v>119.9801028021887</v>
      </c>
      <c r="C29" s="20">
        <v>142.62259808898773</v>
      </c>
      <c r="D29" s="20">
        <v>146.18362667647415</v>
      </c>
      <c r="E29" s="71">
        <v>2158.6822288937165</v>
      </c>
      <c r="F29" s="20">
        <v>122.46906444774082</v>
      </c>
      <c r="G29" s="20">
        <v>0.1703679742007802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0">
        <v>44166</v>
      </c>
      <c r="B30" s="20">
        <v>119.88061681313215</v>
      </c>
      <c r="C30" s="20">
        <v>143.87928259175737</v>
      </c>
      <c r="D30" s="20">
        <v>151.43625595714582</v>
      </c>
      <c r="E30" s="71">
        <v>2215.70876031949</v>
      </c>
      <c r="F30" s="20">
        <v>122.98622332316253</v>
      </c>
      <c r="G30" s="20">
        <v>0.42227715035938473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0">
        <v>44197</v>
      </c>
      <c r="B31" s="20">
        <v>118.28884098822749</v>
      </c>
      <c r="C31" s="20">
        <v>143.97458744241246</v>
      </c>
      <c r="D31" s="20">
        <v>151.26893953134305</v>
      </c>
      <c r="E31" s="71">
        <v>2088.3825819415324</v>
      </c>
      <c r="F31" s="20">
        <v>123.53886968508236</v>
      </c>
      <c r="G31" s="20">
        <v>0.44935631568072676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0">
        <v>44228</v>
      </c>
      <c r="B32" s="20">
        <v>116.99552313049244</v>
      </c>
      <c r="C32" s="20">
        <v>145.89543491042653</v>
      </c>
      <c r="D32" s="20">
        <v>148.59676411964188</v>
      </c>
      <c r="E32" s="71">
        <v>2184.6475286642803</v>
      </c>
      <c r="F32" s="20">
        <v>123.73928133861156</v>
      </c>
      <c r="G32" s="20">
        <v>0.16222558457923419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0">
        <v>44256</v>
      </c>
      <c r="B33" s="20">
        <v>120.07958879124523</v>
      </c>
      <c r="C33" s="20">
        <v>150.68454065358694</v>
      </c>
      <c r="D33" s="20">
        <v>156.69331601206642</v>
      </c>
      <c r="E33" s="71">
        <v>2280.6951178398963</v>
      </c>
      <c r="F33" s="20">
        <v>124.50970677281153</v>
      </c>
      <c r="G33" s="20">
        <v>0.6226199359374851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0">
        <v>44287</v>
      </c>
      <c r="B34" s="20">
        <v>118.7862709335102</v>
      </c>
      <c r="C34" s="20">
        <v>155.53166758923905</v>
      </c>
      <c r="D34" s="20">
        <v>158.75980852417479</v>
      </c>
      <c r="E34" s="71">
        <v>2330.2452525256635</v>
      </c>
      <c r="F34" s="20">
        <v>125.64596565943904</v>
      </c>
      <c r="G34" s="20">
        <v>0.91258658949442406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0">
        <v>44317</v>
      </c>
      <c r="B35" s="20">
        <v>116.79655115237939</v>
      </c>
      <c r="C35" s="20">
        <v>150.73196379676406</v>
      </c>
      <c r="D35" s="20">
        <v>162.70521028779103</v>
      </c>
      <c r="E35" s="71"/>
      <c r="F35" s="20">
        <v>126.08402678825232</v>
      </c>
      <c r="G35" s="20">
        <v>0.34864719015381684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2">
        <v>44348</v>
      </c>
      <c r="B36" s="69"/>
      <c r="C36" s="69"/>
      <c r="D36" s="69">
        <v>170.69645615805962</v>
      </c>
      <c r="E36" s="73"/>
      <c r="F36" s="69">
        <v>126.36944276819861</v>
      </c>
      <c r="G36" s="69">
        <v>0.22636965777245166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4" t="s">
        <v>16</v>
      </c>
      <c r="B37" s="75"/>
      <c r="C37" s="75"/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6" t="s">
        <v>35</v>
      </c>
      <c r="B38" s="77"/>
      <c r="C38" s="77"/>
      <c r="D38" s="69"/>
      <c r="E38" s="73"/>
      <c r="F38" s="69"/>
      <c r="G38" s="69"/>
      <c r="I38" s="10"/>
      <c r="J38" s="13"/>
      <c r="K38" s="13"/>
      <c r="L38" s="13"/>
      <c r="M38" s="13"/>
      <c r="N38" s="3"/>
      <c r="O38" s="35"/>
      <c r="P38" s="28"/>
      <c r="Q38" s="28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2" workbookViewId="0">
      <selection activeCell="F341" sqref="F341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118.78244741262472</v>
      </c>
      <c r="E290" s="24">
        <f>AVERAGE($B$290:$B$301)</f>
        <v>119.71382462726906</v>
      </c>
    </row>
    <row r="291" spans="1:8" x14ac:dyDescent="0.25">
      <c r="A291" s="16">
        <v>43159</v>
      </c>
      <c r="B291" s="21">
        <v>119.02833158878934</v>
      </c>
      <c r="E291" s="24">
        <f t="shared" ref="E291:E301" si="17">AVERAGE($B$290:$B$301)</f>
        <v>119.71382462726906</v>
      </c>
    </row>
    <row r="292" spans="1:8" x14ac:dyDescent="0.25">
      <c r="A292" s="16">
        <v>43190</v>
      </c>
      <c r="B292" s="21">
        <v>119.60574406120014</v>
      </c>
      <c r="E292" s="24">
        <f t="shared" si="17"/>
        <v>119.71382462726906</v>
      </c>
    </row>
    <row r="293" spans="1:8" x14ac:dyDescent="0.25">
      <c r="A293" s="16">
        <v>43220</v>
      </c>
      <c r="B293" s="21">
        <v>119.66140109874939</v>
      </c>
      <c r="E293" s="24">
        <f t="shared" si="17"/>
        <v>119.71382462726906</v>
      </c>
    </row>
    <row r="294" spans="1:8" x14ac:dyDescent="0.25">
      <c r="A294" s="16">
        <v>43251</v>
      </c>
      <c r="B294" s="21">
        <v>119.71505966250979</v>
      </c>
      <c r="E294" s="24">
        <f t="shared" si="17"/>
        <v>119.71382462726906</v>
      </c>
    </row>
    <row r="295" spans="1:8" x14ac:dyDescent="0.25">
      <c r="A295" s="16">
        <v>43281</v>
      </c>
      <c r="B295" s="21">
        <v>119.46873354334903</v>
      </c>
      <c r="E295" s="24">
        <f t="shared" si="17"/>
        <v>119.71382462726906</v>
      </c>
      <c r="F295" s="46" t="s">
        <v>41</v>
      </c>
      <c r="G295" t="s">
        <v>26</v>
      </c>
      <c r="H295" s="20">
        <f>(E295/E283-1)*100</f>
        <v>2.5535150336957191</v>
      </c>
    </row>
    <row r="296" spans="1:8" x14ac:dyDescent="0.25">
      <c r="A296" s="16">
        <v>43312</v>
      </c>
      <c r="B296" s="21">
        <v>119.65402353416286</v>
      </c>
      <c r="E296" s="24">
        <f t="shared" si="17"/>
        <v>119.71382462726906</v>
      </c>
    </row>
    <row r="297" spans="1:8" x14ac:dyDescent="0.25">
      <c r="A297" s="16">
        <v>43343</v>
      </c>
      <c r="B297" s="21">
        <v>119.95801483355865</v>
      </c>
      <c r="E297" s="24">
        <f t="shared" si="17"/>
        <v>119.71382462726906</v>
      </c>
    </row>
    <row r="298" spans="1:8" x14ac:dyDescent="0.25">
      <c r="A298" s="16">
        <v>43373</v>
      </c>
      <c r="B298" s="21">
        <v>119.92921819103846</v>
      </c>
      <c r="E298" s="24">
        <f t="shared" si="17"/>
        <v>119.71382462726906</v>
      </c>
    </row>
    <row r="299" spans="1:8" x14ac:dyDescent="0.25">
      <c r="A299" s="16">
        <v>43404</v>
      </c>
      <c r="B299" s="21">
        <v>120.11769393868541</v>
      </c>
      <c r="E299" s="24">
        <f t="shared" si="17"/>
        <v>119.71382462726906</v>
      </c>
    </row>
    <row r="300" spans="1:8" x14ac:dyDescent="0.25">
      <c r="A300" s="16">
        <v>43434</v>
      </c>
      <c r="B300" s="21">
        <v>120.11372498481816</v>
      </c>
      <c r="E300" s="24">
        <f t="shared" si="17"/>
        <v>119.71382462726906</v>
      </c>
    </row>
    <row r="301" spans="1:8" x14ac:dyDescent="0.25">
      <c r="A301" s="16">
        <v>43465</v>
      </c>
      <c r="B301" s="21">
        <v>120.53150267774274</v>
      </c>
      <c r="E301" s="24">
        <f t="shared" si="17"/>
        <v>119.71382462726906</v>
      </c>
    </row>
    <row r="302" spans="1:8" x14ac:dyDescent="0.25">
      <c r="A302" s="16">
        <v>43496</v>
      </c>
      <c r="B302" s="21">
        <v>120.60692882152257</v>
      </c>
      <c r="E302" s="24">
        <f t="shared" ref="E302:E313" si="18">AVERAGE($B$302:$B$313)</f>
        <v>122.97845221396756</v>
      </c>
    </row>
    <row r="303" spans="1:8" x14ac:dyDescent="0.25">
      <c r="A303" s="16">
        <v>43524</v>
      </c>
      <c r="B303" s="21">
        <v>120.81843994096317</v>
      </c>
      <c r="E303" s="24">
        <f t="shared" si="18"/>
        <v>122.97845221396756</v>
      </c>
    </row>
    <row r="304" spans="1:8" x14ac:dyDescent="0.25">
      <c r="A304" s="16">
        <v>43555</v>
      </c>
      <c r="B304" s="21">
        <v>121.21855092683811</v>
      </c>
      <c r="E304" s="24">
        <f t="shared" si="18"/>
        <v>122.97845221396756</v>
      </c>
    </row>
    <row r="305" spans="1:8" x14ac:dyDescent="0.25">
      <c r="A305" s="16">
        <v>43585</v>
      </c>
      <c r="B305" s="21">
        <v>121.82491244232932</v>
      </c>
      <c r="E305" s="24">
        <f t="shared" si="18"/>
        <v>122.97845221396756</v>
      </c>
    </row>
    <row r="306" spans="1:8" x14ac:dyDescent="0.25">
      <c r="A306" s="16">
        <v>43616</v>
      </c>
      <c r="B306" s="21">
        <v>122.33409901290511</v>
      </c>
      <c r="E306" s="24">
        <f t="shared" si="18"/>
        <v>122.97845221396756</v>
      </c>
    </row>
    <row r="307" spans="1:8" x14ac:dyDescent="0.25">
      <c r="A307" s="16">
        <v>43646</v>
      </c>
      <c r="B307" s="21">
        <v>122.76581024354695</v>
      </c>
      <c r="E307" s="24">
        <f t="shared" si="18"/>
        <v>122.97845221396756</v>
      </c>
      <c r="F307" s="46" t="s">
        <v>42</v>
      </c>
      <c r="G307" t="s">
        <v>26</v>
      </c>
      <c r="H307" s="20">
        <f>(E307/E295-1)*100</f>
        <v>2.7270263871887579</v>
      </c>
    </row>
    <row r="308" spans="1:8" x14ac:dyDescent="0.25">
      <c r="A308" s="16">
        <v>43677</v>
      </c>
      <c r="B308" s="21">
        <v>123.32437823926867</v>
      </c>
      <c r="E308" s="24">
        <f t="shared" si="18"/>
        <v>122.97845221396756</v>
      </c>
    </row>
    <row r="309" spans="1:8" x14ac:dyDescent="0.25">
      <c r="A309" s="16">
        <v>43708</v>
      </c>
      <c r="B309" s="21">
        <v>123.42619377818383</v>
      </c>
      <c r="E309" s="24">
        <f t="shared" si="18"/>
        <v>122.97845221396756</v>
      </c>
    </row>
    <row r="310" spans="1:8" x14ac:dyDescent="0.25">
      <c r="A310" s="16">
        <v>43738</v>
      </c>
      <c r="B310" s="21">
        <v>123.88097615798736</v>
      </c>
      <c r="E310" s="24">
        <f t="shared" si="18"/>
        <v>122.97845221396756</v>
      </c>
    </row>
    <row r="311" spans="1:8" x14ac:dyDescent="0.25">
      <c r="A311" s="16">
        <v>43769</v>
      </c>
      <c r="B311" s="21">
        <v>124.56727212578853</v>
      </c>
      <c r="E311" s="24">
        <f t="shared" si="18"/>
        <v>122.97845221396756</v>
      </c>
    </row>
    <row r="312" spans="1:8" x14ac:dyDescent="0.25">
      <c r="A312" s="16">
        <v>43799</v>
      </c>
      <c r="B312" s="21">
        <v>125.11471539770862</v>
      </c>
      <c r="E312" s="24">
        <f t="shared" si="18"/>
        <v>122.97845221396756</v>
      </c>
    </row>
    <row r="313" spans="1:8" x14ac:dyDescent="0.25">
      <c r="A313" s="16">
        <v>43830</v>
      </c>
      <c r="B313" s="21">
        <v>125.85914948056849</v>
      </c>
      <c r="E313" s="24">
        <f t="shared" si="18"/>
        <v>122.97845221396756</v>
      </c>
    </row>
    <row r="314" spans="1:8" x14ac:dyDescent="0.25">
      <c r="A314" s="16">
        <v>43861</v>
      </c>
      <c r="B314" s="21">
        <v>126.35409098102302</v>
      </c>
      <c r="E314" s="24">
        <f>AVERAGE($B$314:$B$325)</f>
        <v>121.56300309733506</v>
      </c>
    </row>
    <row r="315" spans="1:8" x14ac:dyDescent="0.25">
      <c r="A315" s="16">
        <v>43890</v>
      </c>
      <c r="B315" s="21">
        <v>126.97686120741638</v>
      </c>
      <c r="E315" s="24">
        <f t="shared" ref="E315:E325" si="19">AVERAGE($B$314:$B$325)</f>
        <v>121.56300309733506</v>
      </c>
    </row>
    <row r="316" spans="1:8" x14ac:dyDescent="0.25">
      <c r="A316" s="16">
        <v>43921</v>
      </c>
      <c r="B316" s="21">
        <v>125.42693386148991</v>
      </c>
      <c r="D316" s="21">
        <f>B316</f>
        <v>125.42693386148991</v>
      </c>
      <c r="E316" s="24">
        <f t="shared" si="19"/>
        <v>121.56300309733506</v>
      </c>
    </row>
    <row r="317" spans="1:8" x14ac:dyDescent="0.25">
      <c r="A317" s="16">
        <v>43951</v>
      </c>
      <c r="B317" s="21">
        <v>115.80113644451741</v>
      </c>
      <c r="D317" s="21"/>
      <c r="E317" s="24">
        <f t="shared" si="19"/>
        <v>121.56300309733506</v>
      </c>
    </row>
    <row r="318" spans="1:8" x14ac:dyDescent="0.25">
      <c r="A318" s="16">
        <v>43982</v>
      </c>
      <c r="B318" s="21">
        <v>112.4245820496788</v>
      </c>
      <c r="E318" s="24">
        <f t="shared" si="19"/>
        <v>121.56300309733506</v>
      </c>
    </row>
    <row r="319" spans="1:8" x14ac:dyDescent="0.25">
      <c r="A319" s="16">
        <v>44012</v>
      </c>
      <c r="B319" s="21">
        <v>119.14058111236356</v>
      </c>
      <c r="E319" s="24">
        <f t="shared" si="19"/>
        <v>121.56300309733506</v>
      </c>
      <c r="F319" s="46" t="s">
        <v>44</v>
      </c>
      <c r="G319" t="s">
        <v>26</v>
      </c>
      <c r="H319" s="20">
        <f>(E319/E307-1)*100</f>
        <v>-1.1509732730818456</v>
      </c>
    </row>
    <row r="320" spans="1:8" x14ac:dyDescent="0.25">
      <c r="A320" s="16">
        <v>44043</v>
      </c>
      <c r="B320" s="21">
        <v>120.45183541126254</v>
      </c>
      <c r="E320" s="24">
        <f t="shared" si="19"/>
        <v>121.56300309733506</v>
      </c>
    </row>
    <row r="321" spans="1:8" x14ac:dyDescent="0.25">
      <c r="A321" s="16">
        <v>44074</v>
      </c>
      <c r="B321" s="21">
        <v>121.69942538262542</v>
      </c>
      <c r="E321" s="24">
        <f t="shared" si="19"/>
        <v>121.56300309733506</v>
      </c>
    </row>
    <row r="322" spans="1:8" x14ac:dyDescent="0.25">
      <c r="A322" s="16">
        <v>44104</v>
      </c>
      <c r="B322" s="21">
        <v>122.76453169821811</v>
      </c>
      <c r="E322" s="24">
        <f t="shared" si="19"/>
        <v>121.56300309733506</v>
      </c>
    </row>
    <row r="323" spans="1:8" x14ac:dyDescent="0.25">
      <c r="A323" s="16">
        <v>44135</v>
      </c>
      <c r="B323" s="21">
        <v>122.26077124852243</v>
      </c>
      <c r="E323" s="24">
        <f t="shared" si="19"/>
        <v>121.56300309733506</v>
      </c>
    </row>
    <row r="324" spans="1:8" x14ac:dyDescent="0.25">
      <c r="A324" s="16">
        <v>44165</v>
      </c>
      <c r="B324" s="21">
        <v>122.46906444774079</v>
      </c>
      <c r="E324" s="24">
        <f t="shared" si="19"/>
        <v>121.56300309733506</v>
      </c>
    </row>
    <row r="325" spans="1:8" x14ac:dyDescent="0.25">
      <c r="A325" s="16">
        <v>44196</v>
      </c>
      <c r="B325" s="21">
        <v>122.98622332316252</v>
      </c>
      <c r="E325" s="24">
        <f t="shared" si="19"/>
        <v>121.56300309733506</v>
      </c>
    </row>
    <row r="326" spans="1:8" x14ac:dyDescent="0.25">
      <c r="A326" s="16">
        <v>44227</v>
      </c>
      <c r="B326" s="21">
        <v>123.53886968508235</v>
      </c>
      <c r="E326" s="24">
        <f>AVERAGE($B$326:$B$337)</f>
        <v>124.98121550206588</v>
      </c>
    </row>
    <row r="327" spans="1:8" x14ac:dyDescent="0.25">
      <c r="A327" s="16">
        <v>44255</v>
      </c>
      <c r="B327" s="21">
        <v>123.73928133861153</v>
      </c>
      <c r="E327" s="24">
        <f>AVERAGE($B$326:$B$337)</f>
        <v>124.98121550206588</v>
      </c>
    </row>
    <row r="328" spans="1:8" x14ac:dyDescent="0.25">
      <c r="A328" s="16">
        <v>44286</v>
      </c>
      <c r="B328" s="21">
        <v>124.5097067728115</v>
      </c>
      <c r="E328" s="24">
        <f>AVERAGE($B$326:$B$337)</f>
        <v>124.98121550206588</v>
      </c>
    </row>
    <row r="329" spans="1:8" x14ac:dyDescent="0.25">
      <c r="A329" s="16">
        <v>44316</v>
      </c>
      <c r="B329" s="21">
        <v>125.64596565943901</v>
      </c>
      <c r="E329" s="24">
        <f t="shared" ref="E329:E331" si="20">AVERAGE($B$326:$B$337)</f>
        <v>124.98121550206588</v>
      </c>
    </row>
    <row r="330" spans="1:8" x14ac:dyDescent="0.25">
      <c r="A330" s="16">
        <v>44347</v>
      </c>
      <c r="B330" s="21">
        <v>126.08402678825232</v>
      </c>
      <c r="E330" s="24">
        <f t="shared" si="20"/>
        <v>124.98121550206588</v>
      </c>
    </row>
    <row r="331" spans="1:8" x14ac:dyDescent="0.25">
      <c r="A331" s="16">
        <v>44377</v>
      </c>
      <c r="B331" s="21">
        <v>126.3694427681986</v>
      </c>
      <c r="E331" s="24">
        <f t="shared" si="20"/>
        <v>124.98121550206588</v>
      </c>
      <c r="F331" s="46" t="s">
        <v>49</v>
      </c>
      <c r="G331" t="s">
        <v>26</v>
      </c>
      <c r="H331" s="20">
        <f>(E331/E319-1)*100</f>
        <v>2.8118854566252072</v>
      </c>
    </row>
    <row r="332" spans="1:8" x14ac:dyDescent="0.25">
      <c r="A332" s="16">
        <v>44408</v>
      </c>
    </row>
    <row r="333" spans="1:8" x14ac:dyDescent="0.25">
      <c r="A333" s="16">
        <v>44439</v>
      </c>
    </row>
    <row r="334" spans="1:8" x14ac:dyDescent="0.25">
      <c r="A334" s="16">
        <v>44469</v>
      </c>
    </row>
    <row r="335" spans="1:8" x14ac:dyDescent="0.25">
      <c r="A335" s="16">
        <v>44500</v>
      </c>
    </row>
    <row r="336" spans="1:8" x14ac:dyDescent="0.25">
      <c r="A336" s="16">
        <v>44530</v>
      </c>
    </row>
    <row r="337" spans="1:1" x14ac:dyDescent="0.25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2021-07-23T11:55:37Z</dcterms:modified>
</cp:coreProperties>
</file>