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A7EEF185-427C-4913-A957-37184C400538}" xr6:coauthVersionLast="46" xr6:coauthVersionMax="46" xr10:uidLastSave="{00000000-0000-0000-0000-000000000000}"/>
  <bookViews>
    <workbookView xWindow="375" yWindow="1245" windowWidth="23250" windowHeight="1248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2" i="3" l="1"/>
  <c r="E331" i="3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<sst xmlns="http://schemas.openxmlformats.org/spreadsheetml/2006/main" count="72" uniqueCount="52">
  <si>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</si>
  <si>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</si>
  <si>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</si>
  <si>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</si>
  <si>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</si>
  <si>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</si>
  <si>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</si>
  <si>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</si>
  <si>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</si>
  <si>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</si>
  <si>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</si>
  <si>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</si>
  <si>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</si>
  <si>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</si>
  <si>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</si>
  <si>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</si>
  <si>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</si>
  <si>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</si>
  <si>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</si>
  <si>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</si>
  <si>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</si>
  <si>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</si>
  <si>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 xml:space="preserve">Prof. Rafi Melnick, The Interdisciplinary Center (IDC), Herzliya 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</si>
  <si>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</si>
  <si>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</si>
  <si>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</si>
  <si>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</si>
  <si>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</si>
  <si>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</si>
  <si>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</si>
  <si>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</si>
  <si>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</si>
  <si>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</si>
  <si>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</si>
  <si>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</si>
  <si>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</si>
  <si>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</si>
  <si>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</si>
  <si>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</si>
  <si>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</si>
  <si>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</si>
  <si>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</si>
  <si>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</si>
  <si>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</si>
  <si>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</si>
  <si>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</si>
  <si>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</si>
  <si>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2020:3</t>
  </si>
  <si>
    <t>2020:4</t>
  </si>
  <si>
    <t>2021:1</t>
  </si>
  <si>
    <t>2021:2</t>
  </si>
  <si>
    <t>Average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</si>
</sst>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July 2021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9604602027385873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Data!$A$174:$A$332</c:f>
              <c:numCache>
                <c:formatCode>[$-409]mmm\-yy;@</c:formatCode>
                <c:ptCount val="15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</c:numCache>
            </c:numRef>
          </c:cat>
          <c:val>
            <c:numRef>
              <c:f>Data!$B$174:$B$332</c:f>
              <c:numCache>
                <c:formatCode>0.00</c:formatCode>
                <c:ptCount val="159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118.79108744693683</c:v>
                </c:pt>
                <c:pt idx="117">
                  <c:v>119.04681187206702</c:v>
                </c:pt>
                <c:pt idx="118">
                  <c:v>119.63700443620648</c:v>
                </c:pt>
                <c:pt idx="119">
                  <c:v>119.70065979209733</c:v>
                </c:pt>
                <c:pt idx="120">
                  <c:v>119.76232384481446</c:v>
                </c:pt>
                <c:pt idx="121">
                  <c:v>119.48092532119196</c:v>
                </c:pt>
                <c:pt idx="122">
                  <c:v>119.62251393429881</c:v>
                </c:pt>
                <c:pt idx="123">
                  <c:v>119.86799225387892</c:v>
                </c:pt>
                <c:pt idx="124">
                  <c:v>119.79337899681832</c:v>
                </c:pt>
                <c:pt idx="125">
                  <c:v>119.93891496374451</c:v>
                </c:pt>
                <c:pt idx="126">
                  <c:v>119.88968162797451</c:v>
                </c:pt>
                <c:pt idx="127">
                  <c:v>120.31097855585</c:v>
                </c:pt>
                <c:pt idx="128">
                  <c:v>120.3921476219634</c:v>
                </c:pt>
                <c:pt idx="129">
                  <c:v>120.63194880696048</c:v>
                </c:pt>
                <c:pt idx="130">
                  <c:v>121.0402190044466</c:v>
                </c:pt>
                <c:pt idx="131">
                  <c:v>121.63160871404011</c:v>
                </c:pt>
                <c:pt idx="132">
                  <c:v>122.12719726710723</c:v>
                </c:pt>
                <c:pt idx="133">
                  <c:v>122.50047723571949</c:v>
                </c:pt>
                <c:pt idx="134">
                  <c:v>123.03059070401143</c:v>
                </c:pt>
                <c:pt idx="135">
                  <c:v>123.099883487451</c:v>
                </c:pt>
                <c:pt idx="136">
                  <c:v>123.50281295351597</c:v>
                </c:pt>
                <c:pt idx="137">
                  <c:v>124.16542981272795</c:v>
                </c:pt>
                <c:pt idx="138">
                  <c:v>124.69600701014296</c:v>
                </c:pt>
                <c:pt idx="139">
                  <c:v>125.46192474672695</c:v>
                </c:pt>
                <c:pt idx="140">
                  <c:v>125.96515282487077</c:v>
                </c:pt>
                <c:pt idx="141">
                  <c:v>126.60120593211633</c:v>
                </c:pt>
                <c:pt idx="142">
                  <c:v>125.09727259124818</c:v>
                </c:pt>
                <c:pt idx="143">
                  <c:v>115.56660173931768</c:v>
                </c:pt>
                <c:pt idx="144">
                  <c:v>112.08371617399366</c:v>
                </c:pt>
                <c:pt idx="145">
                  <c:v>118.03477888153424</c:v>
                </c:pt>
                <c:pt idx="146">
                  <c:v>119.85508737253812</c:v>
                </c:pt>
                <c:pt idx="147">
                  <c:v>121.24405135055474</c:v>
                </c:pt>
                <c:pt idx="148">
                  <c:v>122.4524273368593</c:v>
                </c:pt>
                <c:pt idx="149">
                  <c:v>121.80860344402792</c:v>
                </c:pt>
                <c:pt idx="150">
                  <c:v>121.98833902835847</c:v>
                </c:pt>
                <c:pt idx="151">
                  <c:v>122.47904015930602</c:v>
                </c:pt>
                <c:pt idx="152">
                  <c:v>123.06359391544264</c:v>
                </c:pt>
                <c:pt idx="153">
                  <c:v>123.27219767626625</c:v>
                </c:pt>
                <c:pt idx="154">
                  <c:v>124.07867753026093</c:v>
                </c:pt>
                <c:pt idx="155">
                  <c:v>125.31606213348338</c:v>
                </c:pt>
                <c:pt idx="156">
                  <c:v>125.87375280642614</c:v>
                </c:pt>
                <c:pt idx="157">
                  <c:v>126.77382562920265</c:v>
                </c:pt>
                <c:pt idx="158">
                  <c:v>127.78907844667187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Data!$A$174:$A$332</c:f>
              <c:numCache>
                <c:formatCode>[$-409]mmm\-yy;@</c:formatCode>
                <c:ptCount val="15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</c:numCache>
            </c:numRef>
          </c:cat>
          <c:val>
            <c:numRef>
              <c:f>Data!$D$174:$D$332</c:f>
              <c:numCache>
                <c:formatCode>General</c:formatCode>
                <c:ptCount val="159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125.09727259124818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2896174864"/>
          <c:y val="0.94505501927321844"/>
          <c:w val="0.3469945355191256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</a:t>
            </a:r>
            <a:r>
              <a:rPr lang="he-IL" sz="1800" b="0" i="0" baseline="0">
                <a:effectLst/>
              </a:rPr>
              <a:t>1</a:t>
            </a:r>
            <a:r>
              <a:rPr lang="en-US" sz="1800" b="0" i="0" baseline="0">
                <a:effectLst/>
              </a:rPr>
              <a:t> </a:t>
            </a:r>
            <a:endParaRPr lang="en-US" sz="20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July 2021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91461210791274"/>
          <c:y val="1.255230125523012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7001686152867251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Data!$A$2:$A$332</c:f>
              <c:numCache>
                <c:formatCode>[$-409]mmm\-yy;@</c:formatCode>
                <c:ptCount val="33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</c:numCache>
            </c:numRef>
          </c:cat>
          <c:val>
            <c:numRef>
              <c:f>Data!$B$2:$B$332</c:f>
              <c:numCache>
                <c:formatCode>0.00</c:formatCode>
                <c:ptCount val="331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118.79108744693683</c:v>
                </c:pt>
                <c:pt idx="289">
                  <c:v>119.04681187206702</c:v>
                </c:pt>
                <c:pt idx="290">
                  <c:v>119.63700443620648</c:v>
                </c:pt>
                <c:pt idx="291">
                  <c:v>119.70065979209733</c:v>
                </c:pt>
                <c:pt idx="292">
                  <c:v>119.76232384481446</c:v>
                </c:pt>
                <c:pt idx="293">
                  <c:v>119.48092532119196</c:v>
                </c:pt>
                <c:pt idx="294">
                  <c:v>119.62251393429881</c:v>
                </c:pt>
                <c:pt idx="295">
                  <c:v>119.86799225387892</c:v>
                </c:pt>
                <c:pt idx="296">
                  <c:v>119.79337899681832</c:v>
                </c:pt>
                <c:pt idx="297">
                  <c:v>119.93891496374451</c:v>
                </c:pt>
                <c:pt idx="298">
                  <c:v>119.88968162797451</c:v>
                </c:pt>
                <c:pt idx="299">
                  <c:v>120.31097855585</c:v>
                </c:pt>
                <c:pt idx="300">
                  <c:v>120.3921476219634</c:v>
                </c:pt>
                <c:pt idx="301">
                  <c:v>120.63194880696048</c:v>
                </c:pt>
                <c:pt idx="302">
                  <c:v>121.0402190044466</c:v>
                </c:pt>
                <c:pt idx="303">
                  <c:v>121.63160871404011</c:v>
                </c:pt>
                <c:pt idx="304">
                  <c:v>122.12719726710723</c:v>
                </c:pt>
                <c:pt idx="305">
                  <c:v>122.50047723571949</c:v>
                </c:pt>
                <c:pt idx="306">
                  <c:v>123.03059070401143</c:v>
                </c:pt>
                <c:pt idx="307">
                  <c:v>123.099883487451</c:v>
                </c:pt>
                <c:pt idx="308">
                  <c:v>123.50281295351597</c:v>
                </c:pt>
                <c:pt idx="309">
                  <c:v>124.16542981272795</c:v>
                </c:pt>
                <c:pt idx="310">
                  <c:v>124.69600701014296</c:v>
                </c:pt>
                <c:pt idx="311">
                  <c:v>125.46192474672695</c:v>
                </c:pt>
                <c:pt idx="312">
                  <c:v>125.96515282487077</c:v>
                </c:pt>
                <c:pt idx="313">
                  <c:v>126.60120593211633</c:v>
                </c:pt>
                <c:pt idx="314">
                  <c:v>125.09727259124818</c:v>
                </c:pt>
                <c:pt idx="315">
                  <c:v>115.56660173931768</c:v>
                </c:pt>
                <c:pt idx="316">
                  <c:v>112.08371617399366</c:v>
                </c:pt>
                <c:pt idx="317">
                  <c:v>118.03477888153424</c:v>
                </c:pt>
                <c:pt idx="318">
                  <c:v>119.85508737253812</c:v>
                </c:pt>
                <c:pt idx="319">
                  <c:v>121.24405135055474</c:v>
                </c:pt>
                <c:pt idx="320">
                  <c:v>122.4524273368593</c:v>
                </c:pt>
                <c:pt idx="321">
                  <c:v>121.80860344402792</c:v>
                </c:pt>
                <c:pt idx="322">
                  <c:v>121.98833902835847</c:v>
                </c:pt>
                <c:pt idx="323">
                  <c:v>122.47904015930602</c:v>
                </c:pt>
                <c:pt idx="324">
                  <c:v>123.06359391544264</c:v>
                </c:pt>
                <c:pt idx="325">
                  <c:v>123.27219767626625</c:v>
                </c:pt>
                <c:pt idx="326">
                  <c:v>124.07867753026093</c:v>
                </c:pt>
                <c:pt idx="327">
                  <c:v>125.31606213348338</c:v>
                </c:pt>
                <c:pt idx="328">
                  <c:v>125.87375280642614</c:v>
                </c:pt>
                <c:pt idx="329">
                  <c:v>126.77382562920265</c:v>
                </c:pt>
                <c:pt idx="330">
                  <c:v>127.78907844667187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Data!$A$2:$A$332</c:f>
              <c:numCache>
                <c:formatCode>[$-409]mmm\-yy;@</c:formatCode>
                <c:ptCount val="33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</c:numCache>
            </c:numRef>
          </c:cat>
          <c:val>
            <c:numRef>
              <c:f>Data!$D$2:$D$332</c:f>
              <c:numCache>
                <c:formatCode>0.0</c:formatCode>
                <c:ptCount val="331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125.09727259124818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217213114754101"/>
          <c:y val="0.94923911969162855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5925" cy="60769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0.40434</cdr:x>
      <cdr:y>0.22557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2164" y="1127222"/>
          <a:ext cx="2290561" cy="243564"/>
        </a:xfrm>
        <a:prstGeom xmlns:a="http://schemas.openxmlformats.org/drawingml/2006/main" prst="wedgeRectCallout">
          <a:avLst>
            <a:gd name="adj1" fmla="val -69211"/>
            <a:gd name="adj2" fmla="val 122528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0.59172</cdr:x>
      <cdr:y>0.68962</cdr:y>
    </cdr:from>
    <cdr:to>
      <cdr:x>0.85705</cdr:x>
      <cdr:y>0.72863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06523" y="4190801"/>
          <a:ext cx="2469141" cy="237061"/>
        </a:xfrm>
        <a:prstGeom xmlns:a="http://schemas.openxmlformats.org/drawingml/2006/main" prst="wedgeRectCallout">
          <a:avLst>
            <a:gd name="adj1" fmla="val -192385"/>
            <a:gd name="adj2" fmla="val -1527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0.9451</cdr:y>
    </cdr:from>
    <cdr:to>
      <cdr:x>0.23727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53015" y="5737300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0.4957</cdr:x>
      <cdr:y>0.2653</cdr:y>
    </cdr:from>
    <cdr:to>
      <cdr:x>0.70833</cdr:x>
      <cdr:y>0.29841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612963" y="1612204"/>
          <a:ext cx="1978718" cy="201208"/>
        </a:xfrm>
        <a:prstGeom xmlns:a="http://schemas.openxmlformats.org/drawingml/2006/main" prst="wedgeRectCallout">
          <a:avLst>
            <a:gd name="adj1" fmla="val 115874"/>
            <a:gd name="adj2" fmla="val 8130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5925" cy="60769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0.28403</cdr:x>
      <cdr:y>0.36315</cdr:y>
    </cdr:from>
    <cdr:to>
      <cdr:x>0.551</cdr:x>
      <cdr:y>0.41426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60111" y="2282953"/>
          <a:ext cx="2312334" cy="321303"/>
        </a:xfrm>
        <a:prstGeom xmlns:a="http://schemas.openxmlformats.org/drawingml/2006/main" prst="wedgeRectCallout">
          <a:avLst>
            <a:gd name="adj1" fmla="val 49032"/>
            <a:gd name="adj2" fmla="val 3116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0.71799</cdr:x>
      <cdr:y>0.57705</cdr:y>
    </cdr:from>
    <cdr:to>
      <cdr:x>0.98021</cdr:x>
      <cdr:y>0.60903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18758" y="3627630"/>
          <a:ext cx="2271192" cy="201042"/>
        </a:xfrm>
        <a:prstGeom xmlns:a="http://schemas.openxmlformats.org/drawingml/2006/main" prst="wedgeRectCallout">
          <a:avLst>
            <a:gd name="adj1" fmla="val -93919"/>
            <a:gd name="adj2" fmla="val -25869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0.58959</cdr:x>
      <cdr:y>0.77594</cdr:y>
    </cdr:from>
    <cdr:to>
      <cdr:x>0.83627</cdr:x>
      <cdr:y>0.8083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06666" y="4877955"/>
          <a:ext cx="2136594" cy="203431"/>
        </a:xfrm>
        <a:prstGeom xmlns:a="http://schemas.openxmlformats.org/drawingml/2006/main" prst="wedgeRectCallout">
          <a:avLst>
            <a:gd name="adj1" fmla="val -134450"/>
            <a:gd name="adj2" fmla="val -1476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0.05833</cdr:x>
      <cdr:y>0.3675</cdr:y>
    </cdr:from>
    <cdr:to>
      <cdr:x>0.23933</cdr:x>
      <cdr:y>0.40171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5228" y="2310301"/>
          <a:ext cx="1567713" cy="215061"/>
        </a:xfrm>
        <a:prstGeom xmlns:a="http://schemas.openxmlformats.org/drawingml/2006/main" prst="wedgeRectCallout">
          <a:avLst>
            <a:gd name="adj1" fmla="val 72396"/>
            <a:gd name="adj2" fmla="val 9073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0.33866</cdr:x>
      <cdr:y>0.82211</cdr:y>
    </cdr:from>
    <cdr:to>
      <cdr:x>0.57392</cdr:x>
      <cdr:y>0.8528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33271" y="5168199"/>
          <a:ext cx="2037681" cy="192933"/>
        </a:xfrm>
        <a:prstGeom xmlns:a="http://schemas.openxmlformats.org/drawingml/2006/main" prst="wedgeRectCallout">
          <a:avLst>
            <a:gd name="adj1" fmla="val -94244"/>
            <a:gd name="adj2" fmla="val -204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</cdr:x>
      <cdr:y>0.5372</cdr:y>
    </cdr:from>
    <cdr:to>
      <cdr:x>0.22317</cdr:x>
      <cdr:y>0.57749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3377106"/>
          <a:ext cx="1932965" cy="253283"/>
        </a:xfrm>
        <a:prstGeom xmlns:a="http://schemas.openxmlformats.org/drawingml/2006/main" prst="wedgeRectCallout">
          <a:avLst>
            <a:gd name="adj1" fmla="val 7154"/>
            <a:gd name="adj2" fmla="val 6162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0.632</cdr:x>
      <cdr:y>0.24445</cdr:y>
    </cdr:from>
    <cdr:to>
      <cdr:x>0.84877</cdr:x>
      <cdr:y>0.27756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81306" y="1485521"/>
          <a:ext cx="2017245" cy="201208"/>
        </a:xfrm>
        <a:prstGeom xmlns:a="http://schemas.openxmlformats.org/drawingml/2006/main" prst="wedgeRectCallout">
          <a:avLst>
            <a:gd name="adj1" fmla="val 83672"/>
            <a:gd name="adj2" fmla="val 597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39"/>
  <sheetViews>
    <sheetView workbookViewId="0">
      <selection sqref="A1:G39"/>
    </sheetView>
  </sheetViews>
  <sheetFormatPr defaultRowHeight="12.75" x14ac:dyDescent="0.2"/>
  <cols>
    <col min="2" max="2" width="9.140625" customWidth="1"/>
    <col min="3" max="3" width="10.85546875" bestFit="1" customWidth="1"/>
    <col min="4" max="4" width="12.5703125" customWidth="1"/>
    <col min="5" max="5" width="10" bestFit="1" customWidth="1"/>
    <col min="6" max="6" width="10.42578125" bestFit="1" customWidth="1"/>
    <col min="7" max="7" width="10.140625" bestFit="1" customWidth="1"/>
  </cols>
  <sheetData>
    <row r="1" spans="1:7" ht="15" x14ac:dyDescent="0.2">
      <c r="D1" s="20">
        <v>44409</v>
      </c>
    </row>
    <row r="2" spans="1:7" ht="23.25" x14ac:dyDescent="0.35">
      <c r="D2" s="21" t="s">
        <v>3</v>
      </c>
    </row>
    <row r="3" spans="1:7" ht="23.25" x14ac:dyDescent="0.35">
      <c r="A3" s="19"/>
      <c r="B3" s="19"/>
      <c r="C3" s="22"/>
      <c r="D3" s="23" t="s">
        <v>0</v>
      </c>
      <c r="E3" s="19"/>
      <c r="F3" s="19"/>
      <c r="G3" s="19"/>
    </row>
    <row r="4" spans="1:7" ht="15" x14ac:dyDescent="0.2">
      <c r="A4" s="24"/>
      <c r="E4" s="25" t="s">
        <v>4</v>
      </c>
      <c r="G4" s="25"/>
    </row>
    <row r="5" spans="1:7" ht="15" x14ac:dyDescent="0.2">
      <c r="A5" s="24"/>
      <c r="B5" s="26"/>
      <c r="C5" s="25" t="s">
        <v>5</v>
      </c>
      <c r="E5" s="25" t="s">
        <v>6</v>
      </c>
      <c r="F5" t="s">
        <v>7</v>
      </c>
      <c r="G5" s="25" t="s">
        <v>39</v>
      </c>
    </row>
    <row r="6" spans="1:7" ht="15" x14ac:dyDescent="0.2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40</v>
      </c>
    </row>
    <row r="7" spans="1:7" x14ac:dyDescent="0.2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75" x14ac:dyDescent="0.25">
      <c r="A8" s="19"/>
      <c r="B8" s="19"/>
      <c r="C8" s="19"/>
      <c r="D8" s="28" t="s">
        <v>18</v>
      </c>
      <c r="E8" s="19"/>
      <c r="F8" s="19"/>
      <c r="G8" s="19"/>
    </row>
    <row r="9" spans="1:7" x14ac:dyDescent="0.2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">
      <c r="A16" s="25">
        <v>2018</v>
      </c>
      <c r="B16" s="2">
        <v>110.59525783452165</v>
      </c>
      <c r="C16" s="2">
        <v>132.60944888781628</v>
      </c>
      <c r="D16" s="2">
        <v>125.19224519970867</v>
      </c>
      <c r="E16" s="2">
        <v>116.91845490959791</v>
      </c>
      <c r="F16" s="2">
        <v>119.65352275382328</v>
      </c>
      <c r="G16" s="2">
        <v>2.5018570977452192</v>
      </c>
    </row>
    <row r="17" spans="1:7" x14ac:dyDescent="0.2">
      <c r="A17" s="25">
        <v>2019</v>
      </c>
      <c r="B17" s="2">
        <v>114.6327308903996</v>
      </c>
      <c r="C17" s="2">
        <v>138.21879230885054</v>
      </c>
      <c r="D17" s="2">
        <v>131.28284507884743</v>
      </c>
      <c r="E17" s="2">
        <v>119.05918281944878</v>
      </c>
      <c r="F17" s="2">
        <v>122.69002061373449</v>
      </c>
      <c r="G17" s="2">
        <v>2.5377421324723981</v>
      </c>
    </row>
    <row r="18" spans="1:7" x14ac:dyDescent="0.2">
      <c r="A18" s="27">
        <v>2020</v>
      </c>
      <c r="B18" s="29">
        <v>116.75509865693915</v>
      </c>
      <c r="C18" s="29">
        <v>133.93119028191649</v>
      </c>
      <c r="D18" s="29">
        <v>136.15643823863624</v>
      </c>
      <c r="E18" s="29">
        <v>105.91248764517249</v>
      </c>
      <c r="F18" s="29">
        <v>121.0980230695605</v>
      </c>
      <c r="G18" s="29">
        <v>-1.2975770451502999</v>
      </c>
    </row>
    <row r="19" spans="1:7" ht="15.75" x14ac:dyDescent="0.25">
      <c r="A19" s="30"/>
      <c r="B19" s="31"/>
      <c r="C19" s="31"/>
      <c r="D19" s="32" t="s">
        <v>19</v>
      </c>
      <c r="E19" s="31"/>
      <c r="F19" s="31"/>
      <c r="G19" s="31"/>
    </row>
    <row r="20" spans="1:7" x14ac:dyDescent="0.2">
      <c r="A20" s="33" t="s">
        <v>47</v>
      </c>
      <c r="B20" s="2">
        <v>117.85773503564914</v>
      </c>
      <c r="C20" s="2">
        <v>136.54955933187111</v>
      </c>
      <c r="D20" s="2">
        <v>137.43042023575219</v>
      </c>
      <c r="E20" s="2">
        <v>2276.5538787666142</v>
      </c>
      <c r="F20" s="2">
        <v>121.1838553533174</v>
      </c>
      <c r="G20" s="2">
        <v>5.0999999999999996</v>
      </c>
    </row>
    <row r="21" spans="1:7" x14ac:dyDescent="0.2">
      <c r="A21" s="33" t="s">
        <v>48</v>
      </c>
      <c r="B21" s="2">
        <v>119.54899684961036</v>
      </c>
      <c r="C21" s="2">
        <v>140.13327008613356</v>
      </c>
      <c r="D21" s="2">
        <v>146.06557223628963</v>
      </c>
      <c r="E21" s="2">
        <v>2140.5654271974931</v>
      </c>
      <c r="F21" s="2">
        <v>122.09199421056414</v>
      </c>
      <c r="G21" s="2">
        <v>0.7493893098210247</v>
      </c>
    </row>
    <row r="22" spans="1:7" x14ac:dyDescent="0.2">
      <c r="A22" s="33" t="s">
        <v>49</v>
      </c>
      <c r="B22" s="2">
        <v>119.05156690432766</v>
      </c>
      <c r="C22" s="2">
        <v>147.37021200610607</v>
      </c>
      <c r="D22" s="2">
        <v>152.08888886310135</v>
      </c>
      <c r="E22" s="2">
        <v>2193.0951135643013</v>
      </c>
      <c r="F22" s="2">
        <v>123.47148970732327</v>
      </c>
      <c r="G22" s="2">
        <v>1.1298820251719466</v>
      </c>
    </row>
    <row r="23" spans="1:7" x14ac:dyDescent="0.2">
      <c r="A23" s="33" t="s">
        <v>50</v>
      </c>
      <c r="B23" s="2">
        <v>120.47753274747141</v>
      </c>
      <c r="C23" s="2">
        <v>156.98663970119543</v>
      </c>
      <c r="D23" s="2">
        <v>163.35976201297976</v>
      </c>
      <c r="E23" s="2">
        <v>2341.2867554798763</v>
      </c>
      <c r="F23" s="2">
        <v>125.98788018970409</v>
      </c>
      <c r="G23" s="2">
        <v>2.0380336289338219</v>
      </c>
    </row>
    <row r="24" spans="1:7" ht="15.75" x14ac:dyDescent="0.25">
      <c r="A24" s="31"/>
      <c r="B24" s="31"/>
      <c r="C24" s="31"/>
      <c r="D24" s="32" t="s">
        <v>20</v>
      </c>
      <c r="E24" s="31"/>
      <c r="F24" s="31"/>
      <c r="G24" s="31"/>
    </row>
    <row r="25" spans="1:7" x14ac:dyDescent="0.2">
      <c r="A25" s="34">
        <v>44013</v>
      </c>
      <c r="B25" s="2">
        <v>115.60271928370088</v>
      </c>
      <c r="C25" s="2">
        <v>135.75082745214783</v>
      </c>
      <c r="D25" s="2">
        <v>135.80204318849744</v>
      </c>
      <c r="E25" s="35">
        <v>2259.8147369437115</v>
      </c>
      <c r="F25" s="2">
        <v>119.85508737253814</v>
      </c>
      <c r="G25" s="2">
        <v>1.1000000000000001</v>
      </c>
    </row>
    <row r="26" spans="1:7" x14ac:dyDescent="0.2">
      <c r="A26" s="34">
        <v>44044</v>
      </c>
      <c r="B26" s="2">
        <v>117.99038302105787</v>
      </c>
      <c r="C26" s="2">
        <v>139.12990276685392</v>
      </c>
      <c r="D26" s="2">
        <v>136.64257877341223</v>
      </c>
      <c r="E26" s="35">
        <v>2274.0058569384128</v>
      </c>
      <c r="F26" s="2">
        <v>121.24405135055476</v>
      </c>
      <c r="G26" s="2">
        <v>1.158869438473964</v>
      </c>
    </row>
    <row r="27" spans="1:7" x14ac:dyDescent="0.2">
      <c r="A27" s="34">
        <v>44075</v>
      </c>
      <c r="B27" s="2">
        <v>119.9801028021887</v>
      </c>
      <c r="C27" s="2">
        <v>134.76794777661158</v>
      </c>
      <c r="D27" s="2">
        <v>139.84663874534695</v>
      </c>
      <c r="E27" s="35">
        <v>2295.8410424177177</v>
      </c>
      <c r="F27" s="2">
        <v>122.45242733685933</v>
      </c>
      <c r="G27" s="2">
        <v>0.99664764814793028</v>
      </c>
    </row>
    <row r="28" spans="1:7" x14ac:dyDescent="0.2">
      <c r="A28" s="34">
        <v>44105</v>
      </c>
      <c r="B28" s="2">
        <v>118.7862709335102</v>
      </c>
      <c r="C28" s="2">
        <v>133.84099372502934</v>
      </c>
      <c r="D28" s="2">
        <v>140.22824416301597</v>
      </c>
      <c r="E28" s="35">
        <v>2047.3052923792725</v>
      </c>
      <c r="F28" s="2">
        <v>121.80860344402792</v>
      </c>
      <c r="G28" s="2">
        <v>-0.52577470845904806</v>
      </c>
    </row>
    <row r="29" spans="1:7" x14ac:dyDescent="0.2">
      <c r="A29" s="34">
        <v>44136</v>
      </c>
      <c r="B29" s="2">
        <v>119.9801028021887</v>
      </c>
      <c r="C29" s="2">
        <v>142.59419156500115</v>
      </c>
      <c r="D29" s="2">
        <v>146.89784195455465</v>
      </c>
      <c r="E29" s="35">
        <v>2158.6822288937165</v>
      </c>
      <c r="F29" s="2">
        <v>121.98833902835848</v>
      </c>
      <c r="G29" s="2">
        <v>0.14755573846896297</v>
      </c>
    </row>
    <row r="30" spans="1:7" x14ac:dyDescent="0.2">
      <c r="A30" s="34">
        <v>44166</v>
      </c>
      <c r="B30" s="2">
        <v>119.88061681313215</v>
      </c>
      <c r="C30" s="2">
        <v>143.96462496837017</v>
      </c>
      <c r="D30" s="2">
        <v>151.07063059129823</v>
      </c>
      <c r="E30" s="35">
        <v>2215.70876031949</v>
      </c>
      <c r="F30" s="2">
        <v>122.47904015930604</v>
      </c>
      <c r="G30" s="2">
        <v>0.40225248975107597</v>
      </c>
    </row>
    <row r="31" spans="1:7" x14ac:dyDescent="0.2">
      <c r="A31" s="34">
        <v>44197</v>
      </c>
      <c r="B31" s="2">
        <v>118.58729895539713</v>
      </c>
      <c r="C31" s="2">
        <v>144.1916241170446</v>
      </c>
      <c r="D31" s="2">
        <v>151.22118898666577</v>
      </c>
      <c r="E31" s="35">
        <v>2094.4355168118886</v>
      </c>
      <c r="F31" s="2">
        <v>123.06359391544265</v>
      </c>
      <c r="G31" s="2">
        <v>0.47726840068007537</v>
      </c>
    </row>
    <row r="32" spans="1:7" x14ac:dyDescent="0.2">
      <c r="A32" s="34">
        <v>44228</v>
      </c>
      <c r="B32" s="2">
        <v>117.39346708671863</v>
      </c>
      <c r="C32" s="2">
        <v>146.39423149595461</v>
      </c>
      <c r="D32" s="2">
        <v>148.7398926161656</v>
      </c>
      <c r="E32" s="35">
        <v>2193.8726715816297</v>
      </c>
      <c r="F32" s="2">
        <v>123.27219767626627</v>
      </c>
      <c r="G32" s="2">
        <v>0.16950891338909368</v>
      </c>
    </row>
    <row r="33" spans="1:7" x14ac:dyDescent="0.2">
      <c r="A33" s="34">
        <v>44256</v>
      </c>
      <c r="B33" s="2">
        <v>121.17393467086718</v>
      </c>
      <c r="C33" s="2">
        <v>151.52478040531906</v>
      </c>
      <c r="D33" s="2">
        <v>156.30558498647261</v>
      </c>
      <c r="E33" s="35">
        <v>2290.977152299386</v>
      </c>
      <c r="F33" s="2">
        <v>124.07867753026096</v>
      </c>
      <c r="G33" s="2">
        <v>0.6542268809976548</v>
      </c>
    </row>
    <row r="34" spans="1:7" x14ac:dyDescent="0.2">
      <c r="A34" s="34">
        <v>44287</v>
      </c>
      <c r="B34" s="2">
        <v>120.37804675841485</v>
      </c>
      <c r="C34" s="2">
        <v>156.32068589739083</v>
      </c>
      <c r="D34" s="2">
        <v>158.04676368835882</v>
      </c>
      <c r="E34" s="35">
        <v>2341.1573677683609</v>
      </c>
      <c r="F34" s="2">
        <v>125.31606213348341</v>
      </c>
      <c r="G34" s="2">
        <v>0.99725805259383016</v>
      </c>
    </row>
    <row r="35" spans="1:7" x14ac:dyDescent="0.2">
      <c r="A35" s="34">
        <v>44317</v>
      </c>
      <c r="B35" s="2">
        <v>118.18935499917096</v>
      </c>
      <c r="C35" s="2">
        <v>152.71981401948005</v>
      </c>
      <c r="D35" s="2">
        <v>162.03343303238606</v>
      </c>
      <c r="E35" s="35">
        <v>2341.3514493356342</v>
      </c>
      <c r="F35" s="2">
        <v>125.87375280642617</v>
      </c>
      <c r="G35" s="2">
        <v>0.4450272881609596</v>
      </c>
    </row>
    <row r="36" spans="1:7" x14ac:dyDescent="0.2">
      <c r="A36" s="34">
        <v>44348</v>
      </c>
      <c r="B36" s="2">
        <v>122.86519648482839</v>
      </c>
      <c r="C36" s="2">
        <v>161.91941918671543</v>
      </c>
      <c r="D36" s="2">
        <v>169.99908931819442</v>
      </c>
      <c r="E36" s="35"/>
      <c r="F36" s="2">
        <v>126.77382562920268</v>
      </c>
      <c r="G36" s="2">
        <v>0.71505997295613355</v>
      </c>
    </row>
    <row r="37" spans="1:7" x14ac:dyDescent="0.2">
      <c r="A37" s="36">
        <v>44378</v>
      </c>
      <c r="B37" s="29"/>
      <c r="C37" s="29"/>
      <c r="D37" s="29">
        <v>168.27793644662378</v>
      </c>
      <c r="E37" s="37"/>
      <c r="F37" s="29">
        <v>127.78907844667189</v>
      </c>
      <c r="G37" s="29">
        <v>0.8008378799253979</v>
      </c>
    </row>
    <row r="38" spans="1:7" x14ac:dyDescent="0.2">
      <c r="A38" t="s">
        <v>21</v>
      </c>
    </row>
    <row r="39" spans="1:7" x14ac:dyDescent="0.2">
      <c r="A39" s="19" t="s">
        <v>22</v>
      </c>
      <c r="B39" s="19"/>
      <c r="C39" s="19"/>
      <c r="D39" s="19"/>
      <c r="E39" s="19"/>
      <c r="F39" s="19"/>
      <c r="G39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topLeftCell="A316" workbookViewId="0">
      <selection activeCell="E337" sqref="E337"/>
    </sheetView>
  </sheetViews>
  <sheetFormatPr defaultRowHeight="12.75" x14ac:dyDescent="0.2"/>
  <cols>
    <col min="1" max="1" width="10.85546875" style="1" bestFit="1" customWidth="1"/>
    <col min="2" max="2" width="11" customWidth="1"/>
    <col min="5" max="5" width="10.140625" bestFit="1" customWidth="1"/>
    <col min="6" max="6" width="13.42578125" customWidth="1"/>
    <col min="7" max="7" width="17" customWidth="1"/>
    <col min="8" max="8" width="10.140625" bestFit="1" customWidth="1"/>
    <col min="11" max="12" width="10.140625" bestFit="1" customWidth="1"/>
  </cols>
  <sheetData>
    <row r="1" spans="1:10" ht="51" x14ac:dyDescent="0.2">
      <c r="A1" s="17" t="s">
        <v>1</v>
      </c>
      <c r="B1" s="16" t="s">
        <v>2</v>
      </c>
      <c r="D1" s="16" t="s">
        <v>23</v>
      </c>
      <c r="H1" s="5"/>
    </row>
    <row r="2" spans="1:10" x14ac:dyDescent="0.2">
      <c r="A2" s="18">
        <v>34365</v>
      </c>
      <c r="B2" s="4">
        <v>49.81224479812802</v>
      </c>
      <c r="C2" s="1"/>
      <c r="D2" s="3"/>
      <c r="H2" s="3"/>
      <c r="I2" s="4"/>
      <c r="J2" s="3"/>
    </row>
    <row r="3" spans="1:10" x14ac:dyDescent="0.2">
      <c r="A3" s="18">
        <v>34393</v>
      </c>
      <c r="B3" s="4">
        <v>50.300004216512953</v>
      </c>
      <c r="C3" s="1"/>
      <c r="D3" s="3"/>
      <c r="H3" s="3"/>
      <c r="I3" s="4"/>
      <c r="J3" s="3"/>
    </row>
    <row r="4" spans="1:10" x14ac:dyDescent="0.2">
      <c r="A4" s="18">
        <v>34424</v>
      </c>
      <c r="B4" s="4">
        <v>50.729363929793877</v>
      </c>
      <c r="C4" s="1"/>
      <c r="D4" s="3"/>
      <c r="H4" s="3"/>
      <c r="I4" s="4"/>
      <c r="J4" s="3"/>
    </row>
    <row r="5" spans="1:10" x14ac:dyDescent="0.2">
      <c r="A5" s="18">
        <v>34454</v>
      </c>
      <c r="B5" s="4">
        <v>50.762777213748912</v>
      </c>
      <c r="C5" s="1"/>
      <c r="D5" s="3"/>
      <c r="H5" s="3"/>
      <c r="I5" s="4"/>
      <c r="J5" s="3"/>
    </row>
    <row r="6" spans="1:10" x14ac:dyDescent="0.2">
      <c r="A6" s="18">
        <v>34485</v>
      </c>
      <c r="B6" s="4">
        <v>50.845405671173168</v>
      </c>
      <c r="C6" s="1"/>
      <c r="D6" s="3"/>
      <c r="H6" s="3"/>
      <c r="I6" s="4"/>
      <c r="J6" s="3"/>
    </row>
    <row r="7" spans="1:10" x14ac:dyDescent="0.2">
      <c r="A7" s="18">
        <v>34515</v>
      </c>
      <c r="B7" s="4">
        <v>51.017306368691017</v>
      </c>
      <c r="C7" s="1"/>
      <c r="D7" s="3"/>
      <c r="H7" s="3"/>
      <c r="I7" s="4"/>
      <c r="J7" s="3"/>
    </row>
    <row r="8" spans="1:10" x14ac:dyDescent="0.2">
      <c r="A8" s="18">
        <v>34546</v>
      </c>
      <c r="B8" s="4">
        <v>51.26708489853732</v>
      </c>
      <c r="C8" s="1"/>
      <c r="D8" s="3"/>
      <c r="H8" s="3"/>
      <c r="I8" s="4"/>
      <c r="J8" s="3"/>
    </row>
    <row r="9" spans="1:10" x14ac:dyDescent="0.2">
      <c r="A9" s="18">
        <v>34577</v>
      </c>
      <c r="B9" s="4">
        <v>51.773536383857923</v>
      </c>
      <c r="C9" s="1"/>
      <c r="D9" s="3"/>
      <c r="H9" s="3"/>
      <c r="I9" s="4"/>
      <c r="J9" s="3"/>
    </row>
    <row r="10" spans="1:10" x14ac:dyDescent="0.2">
      <c r="A10" s="18">
        <v>34607</v>
      </c>
      <c r="B10" s="4">
        <v>51.936284748511127</v>
      </c>
      <c r="C10" s="1"/>
      <c r="D10" s="3"/>
      <c r="H10" s="3"/>
      <c r="I10" s="4"/>
      <c r="J10" s="3"/>
    </row>
    <row r="11" spans="1:10" x14ac:dyDescent="0.2">
      <c r="A11" s="18">
        <v>34638</v>
      </c>
      <c r="B11" s="4">
        <v>52.52677839090196</v>
      </c>
      <c r="C11" s="1"/>
      <c r="D11" s="3"/>
      <c r="H11" s="3"/>
      <c r="I11" s="4"/>
      <c r="J11" s="3"/>
    </row>
    <row r="12" spans="1:10" x14ac:dyDescent="0.2">
      <c r="A12" s="18">
        <v>34668</v>
      </c>
      <c r="B12" s="4">
        <v>52.731145959303959</v>
      </c>
      <c r="C12" s="1"/>
      <c r="D12" s="3"/>
      <c r="H12" s="3"/>
      <c r="I12" s="4"/>
      <c r="J12" s="3"/>
    </row>
    <row r="13" spans="1:10" x14ac:dyDescent="0.2">
      <c r="A13" s="18">
        <v>34699</v>
      </c>
      <c r="B13" s="4">
        <v>53.197081156411265</v>
      </c>
      <c r="C13" s="1"/>
      <c r="D13" s="3"/>
      <c r="H13" s="3"/>
      <c r="I13" s="4"/>
      <c r="J13" s="3"/>
    </row>
    <row r="14" spans="1:10" x14ac:dyDescent="0.2">
      <c r="A14" s="18">
        <v>34730</v>
      </c>
      <c r="B14" s="4">
        <v>53.487748671915689</v>
      </c>
      <c r="C14" s="1"/>
      <c r="D14" s="3"/>
      <c r="H14" s="3"/>
      <c r="I14" s="4"/>
      <c r="J14" s="3"/>
    </row>
    <row r="15" spans="1:10" x14ac:dyDescent="0.2">
      <c r="A15" s="18">
        <v>34758</v>
      </c>
      <c r="B15" s="4">
        <v>53.726132690597929</v>
      </c>
      <c r="C15" s="1"/>
      <c r="D15" s="3"/>
      <c r="H15" s="3"/>
      <c r="I15" s="4"/>
      <c r="J15" s="3"/>
    </row>
    <row r="16" spans="1:10" x14ac:dyDescent="0.2">
      <c r="A16" s="18">
        <v>34789</v>
      </c>
      <c r="B16" s="4">
        <v>54.081515256038394</v>
      </c>
      <c r="C16" s="1"/>
      <c r="D16" s="3"/>
      <c r="H16" s="3"/>
      <c r="I16" s="4"/>
      <c r="J16" s="3"/>
    </row>
    <row r="17" spans="1:10" x14ac:dyDescent="0.2">
      <c r="A17" s="18">
        <v>34819</v>
      </c>
      <c r="B17" s="4">
        <v>54.440905650961703</v>
      </c>
      <c r="C17" s="1"/>
      <c r="D17" s="3"/>
      <c r="H17" s="3"/>
      <c r="I17" s="4"/>
      <c r="J17" s="3"/>
    </row>
    <row r="18" spans="1:10" x14ac:dyDescent="0.2">
      <c r="A18" s="18">
        <v>34850</v>
      </c>
      <c r="B18" s="4">
        <v>54.79606974578742</v>
      </c>
      <c r="C18" s="1"/>
      <c r="D18" s="3"/>
      <c r="H18" s="3"/>
      <c r="I18" s="4"/>
      <c r="J18" s="3"/>
    </row>
    <row r="19" spans="1:10" x14ac:dyDescent="0.2">
      <c r="A19" s="18">
        <v>34880</v>
      </c>
      <c r="B19" s="4">
        <v>55.026480297721967</v>
      </c>
      <c r="C19" s="1"/>
      <c r="D19" s="3"/>
      <c r="H19" s="3"/>
      <c r="I19" s="4"/>
      <c r="J19" s="3"/>
    </row>
    <row r="20" spans="1:10" x14ac:dyDescent="0.2">
      <c r="A20" s="18">
        <v>34911</v>
      </c>
      <c r="B20" s="4">
        <v>55.434733410593083</v>
      </c>
      <c r="C20" s="1"/>
      <c r="D20" s="3"/>
      <c r="H20" s="3"/>
      <c r="I20" s="4"/>
      <c r="J20" s="3"/>
    </row>
    <row r="21" spans="1:10" x14ac:dyDescent="0.2">
      <c r="A21" s="18">
        <v>34942</v>
      </c>
      <c r="B21" s="4">
        <v>55.909959138015473</v>
      </c>
      <c r="C21" s="1"/>
      <c r="D21" s="3"/>
      <c r="H21" s="3"/>
      <c r="I21" s="4"/>
      <c r="J21" s="3"/>
    </row>
    <row r="22" spans="1:10" x14ac:dyDescent="0.2">
      <c r="A22" s="18">
        <v>34972</v>
      </c>
      <c r="B22" s="4">
        <v>56.384907647018615</v>
      </c>
      <c r="C22" s="1"/>
      <c r="D22" s="3"/>
      <c r="H22" s="3"/>
      <c r="I22" s="4"/>
      <c r="J22" s="3"/>
    </row>
    <row r="23" spans="1:10" x14ac:dyDescent="0.2">
      <c r="A23" s="18">
        <v>35003</v>
      </c>
      <c r="B23" s="4">
        <v>56.709858109459233</v>
      </c>
      <c r="C23" s="1"/>
      <c r="D23" s="3"/>
      <c r="H23" s="3"/>
      <c r="I23" s="4"/>
      <c r="J23" s="3"/>
    </row>
    <row r="24" spans="1:10" x14ac:dyDescent="0.2">
      <c r="A24" s="18">
        <v>35033</v>
      </c>
      <c r="B24" s="4">
        <v>56.832507212218772</v>
      </c>
      <c r="C24" s="1"/>
      <c r="D24" s="3"/>
      <c r="H24" s="3"/>
      <c r="I24" s="4"/>
      <c r="J24" s="3"/>
    </row>
    <row r="25" spans="1:10" x14ac:dyDescent="0.2">
      <c r="A25" s="18">
        <v>35064</v>
      </c>
      <c r="B25" s="4">
        <v>57.731495954027977</v>
      </c>
      <c r="C25" s="1"/>
      <c r="D25" s="3"/>
      <c r="H25" s="3"/>
      <c r="I25" s="4"/>
      <c r="J25" s="3"/>
    </row>
    <row r="26" spans="1:10" x14ac:dyDescent="0.2">
      <c r="A26" s="18">
        <v>35095</v>
      </c>
      <c r="B26" s="4">
        <v>58.087922905911867</v>
      </c>
      <c r="C26" s="1"/>
      <c r="D26" s="3"/>
      <c r="H26" s="3"/>
      <c r="I26" s="4"/>
      <c r="J26" s="3"/>
    </row>
    <row r="27" spans="1:10" x14ac:dyDescent="0.2">
      <c r="A27" s="18">
        <v>35124</v>
      </c>
      <c r="B27" s="4">
        <v>58.51693091423499</v>
      </c>
      <c r="C27" s="1"/>
      <c r="D27" s="3"/>
      <c r="H27" s="3"/>
      <c r="I27" s="4"/>
      <c r="J27" s="3"/>
    </row>
    <row r="28" spans="1:10" x14ac:dyDescent="0.2">
      <c r="A28" s="18">
        <v>35155</v>
      </c>
      <c r="B28" s="4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">
      <c r="A29" s="18">
        <v>35185</v>
      </c>
      <c r="B29" s="4">
        <v>58.581510707200756</v>
      </c>
      <c r="C29" s="11"/>
      <c r="D29" s="3"/>
      <c r="H29" s="3"/>
      <c r="I29" s="4"/>
      <c r="J29" s="3"/>
    </row>
    <row r="30" spans="1:10" x14ac:dyDescent="0.2">
      <c r="A30" s="18">
        <v>35216</v>
      </c>
      <c r="B30" s="4">
        <v>58.694531686894337</v>
      </c>
      <c r="C30" s="1"/>
      <c r="D30" s="3"/>
      <c r="H30" s="3"/>
      <c r="I30" s="4"/>
      <c r="J30" s="3"/>
    </row>
    <row r="31" spans="1:10" x14ac:dyDescent="0.2">
      <c r="A31" s="18">
        <v>35246</v>
      </c>
      <c r="B31" s="4">
        <v>58.897592713392768</v>
      </c>
      <c r="C31" s="1"/>
      <c r="D31" s="3"/>
      <c r="H31" s="3"/>
      <c r="I31" s="4"/>
      <c r="J31" s="3"/>
    </row>
    <row r="32" spans="1:10" x14ac:dyDescent="0.2">
      <c r="A32" s="18">
        <v>35277</v>
      </c>
      <c r="B32" s="4">
        <v>58.889333654424213</v>
      </c>
      <c r="C32" s="1"/>
      <c r="D32" s="3"/>
      <c r="H32" s="3"/>
      <c r="I32" s="4"/>
      <c r="J32" s="3"/>
    </row>
    <row r="33" spans="1:10" x14ac:dyDescent="0.2">
      <c r="A33" s="18">
        <v>35308</v>
      </c>
      <c r="B33" s="4">
        <v>59.051142013060634</v>
      </c>
      <c r="C33" s="1"/>
      <c r="D33" s="3"/>
      <c r="H33" s="3"/>
      <c r="I33" s="4"/>
      <c r="J33" s="3"/>
    </row>
    <row r="34" spans="1:10" x14ac:dyDescent="0.2">
      <c r="A34" s="18">
        <v>35338</v>
      </c>
      <c r="B34" s="4">
        <v>59.232338697341177</v>
      </c>
      <c r="C34" s="1"/>
      <c r="D34" s="3"/>
      <c r="H34" s="3"/>
      <c r="I34" s="4"/>
      <c r="J34" s="3"/>
    </row>
    <row r="35" spans="1:10" x14ac:dyDescent="0.2">
      <c r="A35" s="18">
        <v>35369</v>
      </c>
      <c r="B35" s="4">
        <v>59.434927560331566</v>
      </c>
      <c r="C35" s="1"/>
      <c r="D35" s="3"/>
      <c r="H35" s="3"/>
      <c r="I35" s="4"/>
      <c r="J35" s="3"/>
    </row>
    <row r="36" spans="1:10" x14ac:dyDescent="0.2">
      <c r="A36" s="18">
        <v>35399</v>
      </c>
      <c r="B36" s="4">
        <v>59.183656246684315</v>
      </c>
      <c r="C36" s="1"/>
      <c r="D36" s="3"/>
      <c r="H36" s="3"/>
      <c r="I36" s="4"/>
      <c r="J36" s="3"/>
    </row>
    <row r="37" spans="1:10" x14ac:dyDescent="0.2">
      <c r="A37" s="18">
        <v>35430</v>
      </c>
      <c r="B37" s="4">
        <v>58.745390228042247</v>
      </c>
      <c r="C37" s="1"/>
      <c r="D37" s="3"/>
      <c r="H37" s="3"/>
      <c r="I37" s="4"/>
      <c r="J37" s="3"/>
    </row>
    <row r="38" spans="1:10" x14ac:dyDescent="0.2">
      <c r="A38" s="18">
        <v>35461</v>
      </c>
      <c r="B38" s="4">
        <v>58.855269501487072</v>
      </c>
      <c r="C38" s="1"/>
      <c r="D38" s="3"/>
      <c r="H38" s="3"/>
      <c r="I38" s="4"/>
      <c r="J38" s="3"/>
    </row>
    <row r="39" spans="1:10" x14ac:dyDescent="0.2">
      <c r="A39" s="18">
        <v>35489</v>
      </c>
      <c r="B39" s="4">
        <v>59.106314314471184</v>
      </c>
      <c r="C39" s="1"/>
      <c r="D39" s="3"/>
      <c r="H39" s="3"/>
      <c r="I39" s="4"/>
      <c r="J39" s="3"/>
    </row>
    <row r="40" spans="1:10" x14ac:dyDescent="0.2">
      <c r="A40" s="18">
        <v>35520</v>
      </c>
      <c r="B40" s="4">
        <v>59.672631736327361</v>
      </c>
      <c r="C40" s="1"/>
      <c r="D40" s="3"/>
      <c r="H40" s="3"/>
      <c r="I40" s="4"/>
      <c r="J40" s="3"/>
    </row>
    <row r="41" spans="1:10" x14ac:dyDescent="0.2">
      <c r="A41" s="18">
        <v>35550</v>
      </c>
      <c r="B41" s="4">
        <v>59.812597140364353</v>
      </c>
      <c r="C41" s="1"/>
      <c r="D41" s="3"/>
      <c r="H41" s="3"/>
      <c r="I41" s="4"/>
      <c r="J41" s="3"/>
    </row>
    <row r="42" spans="1:10" x14ac:dyDescent="0.2">
      <c r="A42" s="18">
        <v>35581</v>
      </c>
      <c r="B42" s="4">
        <v>60.398390192365561</v>
      </c>
      <c r="C42" s="1"/>
      <c r="D42" s="3"/>
      <c r="H42" s="3"/>
      <c r="I42" s="4"/>
      <c r="J42" s="3"/>
    </row>
    <row r="43" spans="1:10" x14ac:dyDescent="0.2">
      <c r="A43" s="18">
        <v>35611</v>
      </c>
      <c r="B43" s="4">
        <v>60.686006132256765</v>
      </c>
      <c r="C43" s="1"/>
      <c r="D43" s="3"/>
      <c r="H43" s="3"/>
      <c r="I43" s="4"/>
      <c r="J43" s="3"/>
    </row>
    <row r="44" spans="1:10" x14ac:dyDescent="0.2">
      <c r="A44" s="18">
        <v>35642</v>
      </c>
      <c r="B44" s="4">
        <v>60.807649277967471</v>
      </c>
      <c r="C44" s="1"/>
      <c r="D44" s="3"/>
      <c r="H44" s="3"/>
      <c r="I44" s="4"/>
      <c r="J44" s="3"/>
    </row>
    <row r="45" spans="1:10" x14ac:dyDescent="0.2">
      <c r="A45" s="18">
        <v>35673</v>
      </c>
      <c r="B45" s="4">
        <v>60.463842963500994</v>
      </c>
      <c r="C45" s="1"/>
      <c r="D45" s="3"/>
      <c r="H45" s="3"/>
      <c r="I45" s="4"/>
      <c r="J45" s="3"/>
    </row>
    <row r="46" spans="1:10" x14ac:dyDescent="0.2">
      <c r="A46" s="18">
        <v>35703</v>
      </c>
      <c r="B46" s="4">
        <v>60.345847973273294</v>
      </c>
      <c r="C46" s="1"/>
      <c r="D46" s="3"/>
      <c r="H46" s="3"/>
      <c r="I46" s="4"/>
      <c r="J46" s="3"/>
    </row>
    <row r="47" spans="1:10" x14ac:dyDescent="0.2">
      <c r="A47" s="18">
        <v>35734</v>
      </c>
      <c r="B47" s="4">
        <v>60.292064494818511</v>
      </c>
      <c r="C47" s="1"/>
      <c r="D47" s="3"/>
      <c r="H47" s="3"/>
      <c r="I47" s="4"/>
      <c r="J47" s="3"/>
    </row>
    <row r="48" spans="1:10" x14ac:dyDescent="0.2">
      <c r="A48" s="18">
        <v>35764</v>
      </c>
      <c r="B48" s="4">
        <v>60.962327832290711</v>
      </c>
      <c r="C48" s="1"/>
      <c r="D48" s="3"/>
      <c r="H48" s="3"/>
      <c r="I48" s="4"/>
      <c r="J48" s="3"/>
    </row>
    <row r="49" spans="1:10" x14ac:dyDescent="0.2">
      <c r="A49" s="18">
        <v>35795</v>
      </c>
      <c r="B49" s="4">
        <v>61.056995342022091</v>
      </c>
      <c r="C49" s="1"/>
      <c r="D49" s="3"/>
      <c r="H49" s="3"/>
      <c r="I49" s="4"/>
      <c r="J49" s="3"/>
    </row>
    <row r="50" spans="1:10" x14ac:dyDescent="0.2">
      <c r="A50" s="18">
        <v>35826</v>
      </c>
      <c r="B50" s="4">
        <v>60.95817285269645</v>
      </c>
      <c r="C50" s="1"/>
      <c r="D50" s="3"/>
      <c r="H50" s="3"/>
      <c r="I50" s="4"/>
      <c r="J50" s="3"/>
    </row>
    <row r="51" spans="1:10" x14ac:dyDescent="0.2">
      <c r="A51" s="18">
        <v>35854</v>
      </c>
      <c r="B51" s="4">
        <v>60.932582458812504</v>
      </c>
      <c r="C51" s="1"/>
      <c r="D51" s="3"/>
      <c r="H51" s="3"/>
      <c r="I51" s="4"/>
      <c r="J51" s="3"/>
    </row>
    <row r="52" spans="1:10" x14ac:dyDescent="0.2">
      <c r="A52" s="18">
        <v>35885</v>
      </c>
      <c r="B52" s="4">
        <v>61.198909689579253</v>
      </c>
      <c r="C52" s="1"/>
      <c r="D52" s="3"/>
      <c r="H52" s="3"/>
      <c r="I52" s="4"/>
      <c r="J52" s="3"/>
    </row>
    <row r="53" spans="1:10" x14ac:dyDescent="0.2">
      <c r="A53" s="18">
        <v>35915</v>
      </c>
      <c r="B53" s="4">
        <v>61.532898044299969</v>
      </c>
      <c r="C53" s="1"/>
      <c r="D53" s="3"/>
      <c r="H53" s="3"/>
      <c r="I53" s="4"/>
      <c r="J53" s="3"/>
    </row>
    <row r="54" spans="1:10" x14ac:dyDescent="0.2">
      <c r="A54" s="18">
        <v>35946</v>
      </c>
      <c r="B54" s="4">
        <v>61.141424816376244</v>
      </c>
      <c r="C54" s="1"/>
      <c r="D54" s="3"/>
      <c r="H54" s="3"/>
      <c r="I54" s="4"/>
      <c r="J54" s="3"/>
    </row>
    <row r="55" spans="1:10" x14ac:dyDescent="0.2">
      <c r="A55" s="18">
        <v>35976</v>
      </c>
      <c r="B55" s="4">
        <v>61.178389090655116</v>
      </c>
      <c r="C55" s="1"/>
      <c r="D55" s="3"/>
      <c r="H55" s="3"/>
      <c r="I55" s="4"/>
      <c r="J55" s="3"/>
    </row>
    <row r="56" spans="1:10" x14ac:dyDescent="0.2">
      <c r="A56" s="18">
        <v>36007</v>
      </c>
      <c r="B56" s="4">
        <v>61.296198780212649</v>
      </c>
      <c r="C56" s="1"/>
      <c r="D56" s="3"/>
      <c r="H56" s="3"/>
      <c r="I56" s="4"/>
      <c r="J56" s="3"/>
    </row>
    <row r="57" spans="1:10" x14ac:dyDescent="0.2">
      <c r="A57" s="18">
        <v>36038</v>
      </c>
      <c r="B57" s="4">
        <v>61.691405766637729</v>
      </c>
      <c r="C57" s="1"/>
      <c r="D57" s="3"/>
      <c r="H57" s="3"/>
      <c r="I57" s="4"/>
      <c r="J57" s="3"/>
    </row>
    <row r="58" spans="1:10" x14ac:dyDescent="0.2">
      <c r="A58" s="18">
        <v>36068</v>
      </c>
      <c r="B58" s="4">
        <v>61.700605200862</v>
      </c>
      <c r="C58" s="1"/>
      <c r="D58" s="3"/>
      <c r="H58" s="3"/>
      <c r="I58" s="4"/>
      <c r="J58" s="3"/>
    </row>
    <row r="59" spans="1:10" x14ac:dyDescent="0.2">
      <c r="A59" s="18">
        <v>36099</v>
      </c>
      <c r="B59" s="4">
        <v>61.957430655021625</v>
      </c>
      <c r="C59" s="1"/>
      <c r="D59" s="3"/>
      <c r="H59" s="3"/>
      <c r="I59" s="4"/>
      <c r="J59" s="3"/>
    </row>
    <row r="60" spans="1:10" x14ac:dyDescent="0.2">
      <c r="A60" s="18">
        <v>36129</v>
      </c>
      <c r="B60" s="4">
        <v>61.984918523842921</v>
      </c>
      <c r="C60" s="1"/>
      <c r="D60" s="3"/>
      <c r="H60" s="3"/>
      <c r="I60" s="4"/>
      <c r="J60" s="3"/>
    </row>
    <row r="61" spans="1:10" x14ac:dyDescent="0.2">
      <c r="A61" s="18">
        <v>36160</v>
      </c>
      <c r="B61" s="4">
        <v>61.938560953590674</v>
      </c>
      <c r="C61" s="1"/>
      <c r="D61" s="3"/>
      <c r="H61" s="3"/>
      <c r="I61" s="4"/>
      <c r="J61" s="3"/>
    </row>
    <row r="62" spans="1:10" x14ac:dyDescent="0.2">
      <c r="A62" s="18">
        <v>36191</v>
      </c>
      <c r="B62" s="4">
        <v>61.504594424189698</v>
      </c>
      <c r="C62" s="1"/>
      <c r="D62" s="3"/>
      <c r="H62" s="3"/>
      <c r="I62" s="4"/>
      <c r="J62" s="3"/>
    </row>
    <row r="63" spans="1:10" x14ac:dyDescent="0.2">
      <c r="A63" s="18">
        <v>36219</v>
      </c>
      <c r="B63" s="4">
        <v>61.584922181404664</v>
      </c>
      <c r="C63" s="1"/>
      <c r="D63" s="3"/>
      <c r="H63" s="3"/>
      <c r="I63" s="4"/>
      <c r="J63" s="3"/>
    </row>
    <row r="64" spans="1:10" x14ac:dyDescent="0.2">
      <c r="A64" s="18">
        <v>36250</v>
      </c>
      <c r="B64" s="4">
        <v>61.447990639582471</v>
      </c>
      <c r="C64" s="1"/>
      <c r="D64" s="3"/>
      <c r="H64" s="3"/>
      <c r="I64" s="4"/>
      <c r="J64" s="3"/>
    </row>
    <row r="65" spans="1:10" x14ac:dyDescent="0.2">
      <c r="A65" s="18">
        <v>36280</v>
      </c>
      <c r="B65" s="4">
        <v>61.856245650296572</v>
      </c>
      <c r="C65" s="1"/>
      <c r="D65" s="3"/>
      <c r="H65" s="3"/>
      <c r="I65" s="4"/>
      <c r="J65" s="3"/>
    </row>
    <row r="66" spans="1:10" x14ac:dyDescent="0.2">
      <c r="A66" s="18">
        <v>36311</v>
      </c>
      <c r="B66" s="4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">
      <c r="A67" s="18">
        <v>36341</v>
      </c>
      <c r="B67" s="4">
        <v>62.193955136597424</v>
      </c>
      <c r="C67" s="1"/>
      <c r="D67" s="3"/>
      <c r="H67" s="3"/>
      <c r="I67" s="4"/>
      <c r="J67" s="3"/>
    </row>
    <row r="68" spans="1:10" x14ac:dyDescent="0.2">
      <c r="A68" s="18">
        <v>36372</v>
      </c>
      <c r="B68" s="4">
        <v>62.710629336357357</v>
      </c>
      <c r="D68" s="3"/>
      <c r="H68" s="3"/>
      <c r="I68" s="4"/>
      <c r="J68" s="3"/>
    </row>
    <row r="69" spans="1:10" x14ac:dyDescent="0.2">
      <c r="A69" s="18">
        <v>36403</v>
      </c>
      <c r="B69" s="4">
        <v>63.62793976922999</v>
      </c>
      <c r="C69" s="1"/>
      <c r="D69" s="3"/>
      <c r="H69" s="3"/>
      <c r="I69" s="4"/>
      <c r="J69" s="3"/>
    </row>
    <row r="70" spans="1:10" x14ac:dyDescent="0.2">
      <c r="A70" s="18">
        <v>36433</v>
      </c>
      <c r="B70" s="4">
        <v>64.326798006282601</v>
      </c>
      <c r="C70" s="1"/>
      <c r="D70" s="3"/>
      <c r="H70" s="3"/>
      <c r="I70" s="4"/>
      <c r="J70" s="3"/>
    </row>
    <row r="71" spans="1:10" x14ac:dyDescent="0.2">
      <c r="A71" s="18">
        <v>36464</v>
      </c>
      <c r="B71" s="4">
        <v>64.756996570400048</v>
      </c>
      <c r="C71" s="1"/>
      <c r="D71" s="3"/>
      <c r="H71" s="3"/>
      <c r="I71" s="4"/>
      <c r="J71" s="3"/>
    </row>
    <row r="72" spans="1:10" x14ac:dyDescent="0.2">
      <c r="A72" s="18">
        <v>36494</v>
      </c>
      <c r="B72" s="4">
        <v>65.374707372997307</v>
      </c>
      <c r="C72" s="1"/>
      <c r="D72" s="3"/>
      <c r="H72" s="3"/>
      <c r="I72" s="4"/>
      <c r="J72" s="3"/>
    </row>
    <row r="73" spans="1:10" x14ac:dyDescent="0.2">
      <c r="A73" s="18">
        <v>36525</v>
      </c>
      <c r="B73" s="4">
        <v>65.939054129765282</v>
      </c>
      <c r="C73" s="1"/>
      <c r="D73" s="3"/>
      <c r="H73" s="3"/>
      <c r="I73" s="4"/>
      <c r="J73" s="3"/>
    </row>
    <row r="74" spans="1:10" x14ac:dyDescent="0.2">
      <c r="A74" s="18">
        <v>36556</v>
      </c>
      <c r="B74" s="4">
        <v>65.814126127967469</v>
      </c>
      <c r="C74" s="1"/>
      <c r="D74" s="3"/>
      <c r="H74" s="3"/>
      <c r="I74" s="4"/>
      <c r="J74" s="3"/>
    </row>
    <row r="75" spans="1:10" x14ac:dyDescent="0.2">
      <c r="A75" s="18">
        <v>36585</v>
      </c>
      <c r="B75" s="4">
        <v>65.994545203623233</v>
      </c>
      <c r="C75" s="1"/>
      <c r="D75" s="3"/>
      <c r="H75" s="3"/>
      <c r="I75" s="4"/>
      <c r="J75" s="3"/>
    </row>
    <row r="76" spans="1:10" x14ac:dyDescent="0.2">
      <c r="A76" s="18">
        <v>36616</v>
      </c>
      <c r="B76" s="4">
        <v>66.460612665622349</v>
      </c>
      <c r="C76" s="1"/>
      <c r="D76" s="3"/>
      <c r="H76" s="6"/>
      <c r="I76" s="4"/>
      <c r="J76" s="3"/>
    </row>
    <row r="77" spans="1:10" x14ac:dyDescent="0.2">
      <c r="A77" s="18">
        <v>36646</v>
      </c>
      <c r="B77" s="4">
        <v>67.915072230761979</v>
      </c>
      <c r="C77" s="1"/>
      <c r="D77" s="3"/>
      <c r="H77" s="7"/>
      <c r="I77" s="4"/>
      <c r="J77" s="3"/>
    </row>
    <row r="78" spans="1:10" x14ac:dyDescent="0.2">
      <c r="A78" s="18">
        <v>36677</v>
      </c>
      <c r="B78" s="4">
        <v>68.944077907510433</v>
      </c>
      <c r="C78" s="1"/>
      <c r="D78" s="3"/>
      <c r="H78" s="7"/>
      <c r="I78" s="4"/>
      <c r="J78" s="3"/>
    </row>
    <row r="79" spans="1:10" ht="14.25" x14ac:dyDescent="0.2">
      <c r="A79" s="18">
        <v>36707</v>
      </c>
      <c r="B79" s="4">
        <v>69.49482157974775</v>
      </c>
      <c r="C79" s="1"/>
      <c r="D79" s="3"/>
      <c r="H79" s="8"/>
      <c r="I79" s="4"/>
      <c r="J79" s="3"/>
    </row>
    <row r="80" spans="1:10" x14ac:dyDescent="0.2">
      <c r="A80" s="18">
        <v>36738</v>
      </c>
      <c r="B80" s="4">
        <v>70.152969732289478</v>
      </c>
      <c r="C80" s="1"/>
      <c r="D80" s="3"/>
      <c r="H80" s="6"/>
      <c r="I80" s="4"/>
      <c r="J80" s="3"/>
    </row>
    <row r="81" spans="1:11" x14ac:dyDescent="0.2">
      <c r="A81" s="18">
        <v>36769</v>
      </c>
      <c r="B81" s="4">
        <v>70.683651496156173</v>
      </c>
      <c r="C81" s="1"/>
      <c r="D81" s="3"/>
      <c r="H81" s="3"/>
      <c r="I81" s="4"/>
      <c r="J81" s="3"/>
    </row>
    <row r="82" spans="1:11" x14ac:dyDescent="0.2">
      <c r="A82" s="18">
        <v>36799</v>
      </c>
      <c r="B82" s="4">
        <v>71.016007127005025</v>
      </c>
      <c r="C82" s="11"/>
      <c r="D82" s="3"/>
      <c r="I82" s="4"/>
      <c r="J82" s="3"/>
    </row>
    <row r="83" spans="1:11" x14ac:dyDescent="0.2">
      <c r="A83" s="18">
        <v>36830</v>
      </c>
      <c r="B83" s="4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">
      <c r="A84" s="18">
        <v>36860</v>
      </c>
      <c r="B84" s="4">
        <v>70.856444684517157</v>
      </c>
      <c r="C84" s="1"/>
      <c r="D84" s="2"/>
      <c r="H84" s="3"/>
      <c r="I84" s="4"/>
      <c r="J84" s="3"/>
    </row>
    <row r="85" spans="1:11" x14ac:dyDescent="0.2">
      <c r="A85" s="18">
        <v>36891</v>
      </c>
      <c r="B85" s="4">
        <v>70.812759283770959</v>
      </c>
      <c r="C85" s="1"/>
      <c r="D85" s="3"/>
      <c r="H85" s="3"/>
      <c r="I85" s="4"/>
      <c r="J85" s="3"/>
    </row>
    <row r="86" spans="1:11" x14ac:dyDescent="0.2">
      <c r="A86" s="18">
        <v>36922</v>
      </c>
      <c r="B86" s="4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">
      <c r="A87" s="18">
        <v>36950</v>
      </c>
      <c r="B87" s="4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">
      <c r="A88" s="18">
        <v>36981</v>
      </c>
      <c r="B88" s="4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">
      <c r="A89" s="18">
        <v>37011</v>
      </c>
      <c r="B89" s="4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">
      <c r="A90" s="18">
        <v>37042</v>
      </c>
      <c r="B90" s="4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">
      <c r="A91" s="18">
        <v>37072</v>
      </c>
      <c r="B91" s="4">
        <v>67.737248787785546</v>
      </c>
      <c r="C91" s="1"/>
      <c r="E91" s="4">
        <f t="shared" si="0"/>
        <v>68.261399619590478</v>
      </c>
      <c r="F91" t="s">
        <v>24</v>
      </c>
      <c r="H91" s="3"/>
      <c r="I91" s="4"/>
      <c r="J91" s="3"/>
      <c r="K91" s="4"/>
    </row>
    <row r="92" spans="1:11" x14ac:dyDescent="0.2">
      <c r="A92" s="18">
        <v>37103</v>
      </c>
      <c r="B92" s="4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">
      <c r="A93" s="18">
        <v>37134</v>
      </c>
      <c r="B93" s="4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">
      <c r="A94" s="18">
        <v>37164</v>
      </c>
      <c r="B94" s="4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">
      <c r="A95" s="18">
        <v>37195</v>
      </c>
      <c r="B95" s="4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">
      <c r="A96" s="18">
        <v>37225</v>
      </c>
      <c r="B96" s="4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">
      <c r="A97" s="18">
        <v>37256</v>
      </c>
      <c r="B97" s="4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">
      <c r="A98" s="18">
        <v>37287</v>
      </c>
      <c r="B98" s="4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">
      <c r="A99" s="18">
        <v>37315</v>
      </c>
      <c r="B99" s="4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">
      <c r="A100" s="18">
        <v>37346</v>
      </c>
      <c r="B100" s="4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">
      <c r="A101" s="18">
        <v>37376</v>
      </c>
      <c r="B101" s="4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">
      <c r="A102" s="18">
        <v>37407</v>
      </c>
      <c r="B102" s="4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">
      <c r="A103" s="18">
        <v>37437</v>
      </c>
      <c r="B103" s="4">
        <v>66.675079075726529</v>
      </c>
      <c r="E103" s="4">
        <f t="shared" si="1"/>
        <v>66.26712456520761</v>
      </c>
      <c r="F103" t="s">
        <v>25</v>
      </c>
      <c r="G103" t="s">
        <v>38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">
      <c r="A104" s="18">
        <v>37468</v>
      </c>
      <c r="B104" s="4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">
      <c r="A105" s="18">
        <v>37499</v>
      </c>
      <c r="B105" s="4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">
      <c r="A106" s="18">
        <v>37529</v>
      </c>
      <c r="B106" s="4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">
      <c r="A107" s="18">
        <v>37560</v>
      </c>
      <c r="B107" s="4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">
      <c r="A108" s="18">
        <v>37590</v>
      </c>
      <c r="B108" s="4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">
      <c r="A109" s="18">
        <v>37621</v>
      </c>
      <c r="B109" s="4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">
      <c r="A110" s="18">
        <v>37652</v>
      </c>
      <c r="B110" s="4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">
      <c r="A111" s="18">
        <v>37680</v>
      </c>
      <c r="B111" s="4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">
      <c r="A112" s="18">
        <v>37711</v>
      </c>
      <c r="B112" s="4">
        <v>64.931102159166116</v>
      </c>
      <c r="E112" s="4">
        <f t="shared" si="2"/>
        <v>65.594948210460572</v>
      </c>
      <c r="I112" s="4"/>
      <c r="J112" s="3"/>
    </row>
    <row r="113" spans="1:10" x14ac:dyDescent="0.2">
      <c r="A113" s="18">
        <v>37741</v>
      </c>
      <c r="B113" s="4">
        <v>64.920388391792798</v>
      </c>
      <c r="E113" s="4">
        <f t="shared" si="2"/>
        <v>65.594948210460572</v>
      </c>
      <c r="I113" s="4"/>
      <c r="J113" s="3"/>
    </row>
    <row r="114" spans="1:10" x14ac:dyDescent="0.2">
      <c r="A114" s="18">
        <v>37772</v>
      </c>
      <c r="B114" s="4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">
      <c r="A115" s="18">
        <v>37802</v>
      </c>
      <c r="B115" s="4">
        <v>65.229656499565891</v>
      </c>
      <c r="C115" s="2"/>
      <c r="E115" s="4">
        <f t="shared" si="2"/>
        <v>65.594948210460572</v>
      </c>
      <c r="F115" t="s">
        <v>26</v>
      </c>
      <c r="G115" t="s">
        <v>38</v>
      </c>
      <c r="H115" s="2">
        <f>(E115/E103-1)*100</f>
        <v>-1.0143436268848616</v>
      </c>
      <c r="I115" s="4"/>
      <c r="J115" s="3"/>
    </row>
    <row r="116" spans="1:10" x14ac:dyDescent="0.2">
      <c r="A116" s="18">
        <v>37833</v>
      </c>
      <c r="B116" s="4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">
      <c r="A117" s="18">
        <v>37864</v>
      </c>
      <c r="B117" s="4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">
      <c r="A118" s="18">
        <v>37894</v>
      </c>
      <c r="B118" s="4">
        <v>65.799961464787046</v>
      </c>
      <c r="E118" s="4">
        <f t="shared" si="2"/>
        <v>65.594948210460572</v>
      </c>
      <c r="I118" s="4"/>
      <c r="J118" s="3"/>
    </row>
    <row r="119" spans="1:10" x14ac:dyDescent="0.2">
      <c r="A119" s="18">
        <v>37925</v>
      </c>
      <c r="B119" s="4">
        <v>66.145790664982428</v>
      </c>
      <c r="E119" s="4">
        <f t="shared" si="2"/>
        <v>65.594948210460572</v>
      </c>
      <c r="I119" s="4"/>
      <c r="J119" s="3"/>
    </row>
    <row r="120" spans="1:10" x14ac:dyDescent="0.2">
      <c r="A120" s="18">
        <v>37955</v>
      </c>
      <c r="B120" s="4">
        <v>66.187367803414276</v>
      </c>
      <c r="E120" s="4">
        <f t="shared" si="2"/>
        <v>65.594948210460572</v>
      </c>
      <c r="I120" s="4"/>
      <c r="J120" s="3"/>
    </row>
    <row r="121" spans="1:10" x14ac:dyDescent="0.2">
      <c r="A121" s="18">
        <v>37986</v>
      </c>
      <c r="B121" s="4">
        <v>66.634766441366168</v>
      </c>
      <c r="E121" s="4">
        <f t="shared" si="2"/>
        <v>65.594948210460572</v>
      </c>
      <c r="I121" s="4"/>
      <c r="J121" s="3"/>
    </row>
    <row r="122" spans="1:10" x14ac:dyDescent="0.2">
      <c r="A122" s="18">
        <v>38017</v>
      </c>
      <c r="B122" s="4">
        <v>67.279286028830427</v>
      </c>
      <c r="E122" s="4">
        <f>AVERAGE($B$122:$B$133)</f>
        <v>70.663419783839672</v>
      </c>
      <c r="I122" s="4"/>
      <c r="J122" s="3"/>
    </row>
    <row r="123" spans="1:10" x14ac:dyDescent="0.2">
      <c r="A123" s="18">
        <v>38046</v>
      </c>
      <c r="B123" s="4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">
      <c r="A124" s="18">
        <v>38077</v>
      </c>
      <c r="B124" s="4">
        <v>69.972875150684885</v>
      </c>
      <c r="E124" s="4">
        <f t="shared" si="3"/>
        <v>70.663419783839672</v>
      </c>
      <c r="I124" s="4"/>
      <c r="J124" s="3"/>
    </row>
    <row r="125" spans="1:10" x14ac:dyDescent="0.2">
      <c r="A125" s="18">
        <v>38107</v>
      </c>
      <c r="B125" s="4">
        <v>70.288010733914135</v>
      </c>
      <c r="E125" s="4">
        <f t="shared" si="3"/>
        <v>70.663419783839672</v>
      </c>
      <c r="I125" s="4"/>
      <c r="J125" s="3"/>
    </row>
    <row r="126" spans="1:10" x14ac:dyDescent="0.2">
      <c r="A126" s="18">
        <v>38138</v>
      </c>
      <c r="B126" s="4">
        <v>70.639482223364539</v>
      </c>
      <c r="E126" s="4">
        <f t="shared" si="3"/>
        <v>70.663419783839672</v>
      </c>
      <c r="I126" s="4"/>
      <c r="J126" s="3"/>
    </row>
    <row r="127" spans="1:10" x14ac:dyDescent="0.2">
      <c r="A127" s="18">
        <v>38168</v>
      </c>
      <c r="B127" s="4">
        <v>70.655621586343074</v>
      </c>
      <c r="E127" s="4">
        <f t="shared" si="3"/>
        <v>70.663419783839672</v>
      </c>
      <c r="F127" t="s">
        <v>27</v>
      </c>
      <c r="G127" t="s">
        <v>38</v>
      </c>
      <c r="H127" s="2">
        <f>(E127/E115-1)*100</f>
        <v>7.7269236605187475</v>
      </c>
      <c r="I127" s="4"/>
      <c r="J127" s="3"/>
    </row>
    <row r="128" spans="1:10" x14ac:dyDescent="0.2">
      <c r="A128" s="18">
        <v>38199</v>
      </c>
      <c r="B128" s="4">
        <v>70.44981655674988</v>
      </c>
      <c r="E128" s="4">
        <f t="shared" si="3"/>
        <v>70.663419783839672</v>
      </c>
      <c r="I128" s="4"/>
      <c r="J128" s="3"/>
    </row>
    <row r="129" spans="1:10" x14ac:dyDescent="0.2">
      <c r="A129" s="18">
        <v>38230</v>
      </c>
      <c r="B129" s="4">
        <v>70.684328979711296</v>
      </c>
      <c r="E129" s="4">
        <f t="shared" si="3"/>
        <v>70.663419783839672</v>
      </c>
      <c r="I129" s="4"/>
      <c r="J129" s="3"/>
    </row>
    <row r="130" spans="1:10" x14ac:dyDescent="0.2">
      <c r="A130" s="18">
        <v>38260</v>
      </c>
      <c r="B130" s="4">
        <v>70.913673401961518</v>
      </c>
      <c r="E130" s="4">
        <f t="shared" si="3"/>
        <v>70.663419783839672</v>
      </c>
      <c r="I130" s="4"/>
      <c r="J130" s="3"/>
    </row>
    <row r="131" spans="1:10" x14ac:dyDescent="0.2">
      <c r="A131" s="18">
        <v>38291</v>
      </c>
      <c r="B131" s="4">
        <v>72.391281763878681</v>
      </c>
      <c r="E131" s="4">
        <f t="shared" si="3"/>
        <v>70.663419783839672</v>
      </c>
      <c r="I131" s="4"/>
      <c r="J131" s="3"/>
    </row>
    <row r="132" spans="1:10" x14ac:dyDescent="0.2">
      <c r="A132" s="18">
        <v>38321</v>
      </c>
      <c r="B132" s="4">
        <v>72.911021913231835</v>
      </c>
      <c r="E132" s="4">
        <f t="shared" si="3"/>
        <v>70.663419783839672</v>
      </c>
      <c r="I132" s="4"/>
      <c r="J132" s="3"/>
    </row>
    <row r="133" spans="1:10" x14ac:dyDescent="0.2">
      <c r="A133" s="18">
        <v>38352</v>
      </c>
      <c r="B133" s="4">
        <v>73.101367539071191</v>
      </c>
      <c r="E133" s="4">
        <f t="shared" si="3"/>
        <v>70.663419783839672</v>
      </c>
      <c r="I133" s="4"/>
      <c r="J133" s="3"/>
    </row>
    <row r="134" spans="1:10" x14ac:dyDescent="0.2">
      <c r="A134" s="18">
        <v>38383</v>
      </c>
      <c r="B134" s="4">
        <v>72.913407787597137</v>
      </c>
      <c r="E134" s="4">
        <f>AVERAGE($B$134:$B$145)</f>
        <v>74.677499330191253</v>
      </c>
      <c r="I134" s="4"/>
      <c r="J134" s="3"/>
    </row>
    <row r="135" spans="1:10" x14ac:dyDescent="0.2">
      <c r="A135" s="18">
        <v>38411</v>
      </c>
      <c r="B135" s="4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">
      <c r="A136" s="18">
        <v>38442</v>
      </c>
      <c r="B136" s="4">
        <v>73.560427564544696</v>
      </c>
      <c r="E136" s="4">
        <f t="shared" si="4"/>
        <v>74.677499330191253</v>
      </c>
      <c r="I136" s="4"/>
      <c r="J136" s="3"/>
    </row>
    <row r="137" spans="1:10" x14ac:dyDescent="0.2">
      <c r="A137" s="18">
        <v>38472</v>
      </c>
      <c r="B137" s="4">
        <v>73.778014158642534</v>
      </c>
      <c r="E137" s="4">
        <f t="shared" si="4"/>
        <v>74.677499330191253</v>
      </c>
      <c r="I137" s="4"/>
      <c r="J137" s="3"/>
    </row>
    <row r="138" spans="1:10" x14ac:dyDescent="0.2">
      <c r="A138" s="18">
        <v>38503</v>
      </c>
      <c r="B138" s="4">
        <v>74.072610903998665</v>
      </c>
      <c r="E138" s="4">
        <f t="shared" si="4"/>
        <v>74.677499330191253</v>
      </c>
      <c r="I138" s="4"/>
      <c r="J138" s="3"/>
    </row>
    <row r="139" spans="1:10" x14ac:dyDescent="0.2">
      <c r="A139" s="18">
        <v>38533</v>
      </c>
      <c r="B139" s="4">
        <v>74.502026030914152</v>
      </c>
      <c r="E139" s="4">
        <f t="shared" si="4"/>
        <v>74.677499330191253</v>
      </c>
      <c r="F139" t="s">
        <v>28</v>
      </c>
      <c r="G139" t="s">
        <v>38</v>
      </c>
      <c r="H139" s="2">
        <f>(E139/E127-1)*100</f>
        <v>5.6805622465353478</v>
      </c>
      <c r="I139" s="4"/>
      <c r="J139" s="3"/>
    </row>
    <row r="140" spans="1:10" x14ac:dyDescent="0.2">
      <c r="A140" s="18">
        <v>38564</v>
      </c>
      <c r="B140" s="4">
        <v>74.834743213224641</v>
      </c>
      <c r="E140" s="4">
        <f t="shared" si="4"/>
        <v>74.677499330191253</v>
      </c>
      <c r="I140" s="4"/>
      <c r="J140" s="3"/>
    </row>
    <row r="141" spans="1:10" x14ac:dyDescent="0.2">
      <c r="A141" s="18">
        <v>38595</v>
      </c>
      <c r="B141" s="4">
        <v>74.98216967534465</v>
      </c>
      <c r="E141" s="4">
        <f t="shared" si="4"/>
        <v>74.677499330191253</v>
      </c>
      <c r="I141" s="4"/>
      <c r="J141" s="3"/>
    </row>
    <row r="142" spans="1:10" x14ac:dyDescent="0.2">
      <c r="A142" s="18">
        <v>38625</v>
      </c>
      <c r="B142" s="4">
        <v>75.401005727086698</v>
      </c>
      <c r="E142" s="4">
        <f t="shared" si="4"/>
        <v>74.677499330191253</v>
      </c>
      <c r="I142" s="4"/>
      <c r="J142" s="3"/>
    </row>
    <row r="143" spans="1:10" x14ac:dyDescent="0.2">
      <c r="A143" s="18">
        <v>38656</v>
      </c>
      <c r="B143" s="4">
        <v>75.784522016883102</v>
      </c>
      <c r="E143" s="4">
        <f t="shared" si="4"/>
        <v>74.677499330191253</v>
      </c>
      <c r="I143" s="4"/>
      <c r="J143" s="3"/>
    </row>
    <row r="144" spans="1:10" x14ac:dyDescent="0.2">
      <c r="A144" s="18">
        <v>38686</v>
      </c>
      <c r="B144" s="4">
        <v>76.414996129389039</v>
      </c>
      <c r="E144" s="4">
        <f t="shared" si="4"/>
        <v>74.677499330191253</v>
      </c>
      <c r="I144" s="4"/>
      <c r="J144" s="3"/>
    </row>
    <row r="145" spans="1:10" x14ac:dyDescent="0.2">
      <c r="A145" s="18">
        <v>38717</v>
      </c>
      <c r="B145" s="4">
        <v>76.729858065777492</v>
      </c>
      <c r="E145" s="4">
        <f t="shared" si="4"/>
        <v>74.677499330191253</v>
      </c>
      <c r="I145" s="4"/>
      <c r="J145" s="3"/>
    </row>
    <row r="146" spans="1:10" x14ac:dyDescent="0.2">
      <c r="A146" s="18">
        <v>38748</v>
      </c>
      <c r="B146" s="4">
        <v>77.341600766533674</v>
      </c>
      <c r="E146" s="4">
        <f>AVERAGE($B$146:$B$157)</f>
        <v>79.926908512504369</v>
      </c>
      <c r="I146" s="4"/>
      <c r="J146" s="3"/>
    </row>
    <row r="147" spans="1:10" x14ac:dyDescent="0.2">
      <c r="A147" s="18">
        <v>38776</v>
      </c>
      <c r="B147" s="4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">
      <c r="A148" s="18">
        <v>38807</v>
      </c>
      <c r="B148" s="4">
        <v>78.351580658169269</v>
      </c>
      <c r="E148" s="4">
        <f t="shared" si="5"/>
        <v>79.926908512504369</v>
      </c>
      <c r="I148" s="4"/>
      <c r="J148" s="3"/>
    </row>
    <row r="149" spans="1:10" x14ac:dyDescent="0.2">
      <c r="A149" s="18">
        <v>38837</v>
      </c>
      <c r="B149" s="4">
        <v>78.747562825303547</v>
      </c>
      <c r="E149" s="4">
        <f t="shared" si="5"/>
        <v>79.926908512504369</v>
      </c>
      <c r="I149" s="4"/>
      <c r="J149" s="3"/>
    </row>
    <row r="150" spans="1:10" x14ac:dyDescent="0.2">
      <c r="A150" s="18">
        <v>38868</v>
      </c>
      <c r="B150" s="4">
        <v>79.478517484971903</v>
      </c>
      <c r="E150" s="4">
        <f t="shared" si="5"/>
        <v>79.926908512504369</v>
      </c>
      <c r="I150" s="4"/>
      <c r="J150" s="3"/>
    </row>
    <row r="151" spans="1:10" x14ac:dyDescent="0.2">
      <c r="A151" s="18">
        <v>38898</v>
      </c>
      <c r="B151" s="4">
        <v>80.14441261574342</v>
      </c>
      <c r="E151" s="4">
        <f t="shared" si="5"/>
        <v>79.926908512504369</v>
      </c>
      <c r="F151" t="s">
        <v>29</v>
      </c>
      <c r="G151" t="s">
        <v>38</v>
      </c>
      <c r="H151" s="2">
        <f>(E151/E139-1)*100</f>
        <v>7.0294388931029017</v>
      </c>
      <c r="I151" s="4"/>
      <c r="J151" s="3"/>
    </row>
    <row r="152" spans="1:10" x14ac:dyDescent="0.2">
      <c r="A152" s="18">
        <v>38929</v>
      </c>
      <c r="B152" s="4">
        <v>79.956513368145551</v>
      </c>
      <c r="E152" s="4">
        <f t="shared" si="5"/>
        <v>79.926908512504369</v>
      </c>
      <c r="I152" s="4"/>
      <c r="J152" s="3"/>
    </row>
    <row r="153" spans="1:10" x14ac:dyDescent="0.2">
      <c r="A153" s="18">
        <v>38960</v>
      </c>
      <c r="B153" s="4">
        <v>79.869430183896071</v>
      </c>
      <c r="E153" s="4">
        <f t="shared" si="5"/>
        <v>79.926908512504369</v>
      </c>
      <c r="I153" s="4"/>
      <c r="J153" s="3"/>
    </row>
    <row r="154" spans="1:10" x14ac:dyDescent="0.2">
      <c r="A154" s="18">
        <v>38990</v>
      </c>
      <c r="B154" s="4">
        <v>80.290713770991402</v>
      </c>
      <c r="E154" s="4">
        <f t="shared" si="5"/>
        <v>79.926908512504369</v>
      </c>
      <c r="I154" s="4"/>
      <c r="J154" s="3"/>
    </row>
    <row r="155" spans="1:10" x14ac:dyDescent="0.2">
      <c r="A155" s="18">
        <v>39021</v>
      </c>
      <c r="B155" s="4">
        <v>81.443277773111362</v>
      </c>
      <c r="E155" s="4">
        <f t="shared" si="5"/>
        <v>79.926908512504369</v>
      </c>
      <c r="I155" s="4"/>
      <c r="J155" s="3"/>
    </row>
    <row r="156" spans="1:10" x14ac:dyDescent="0.2">
      <c r="A156" s="18">
        <v>39051</v>
      </c>
      <c r="B156" s="4">
        <v>82.486599765956043</v>
      </c>
      <c r="E156" s="4">
        <f t="shared" si="5"/>
        <v>79.926908512504369</v>
      </c>
      <c r="I156" s="4"/>
      <c r="J156" s="3"/>
    </row>
    <row r="157" spans="1:10" x14ac:dyDescent="0.2">
      <c r="A157" s="18">
        <v>39082</v>
      </c>
      <c r="B157" s="4">
        <v>83.114477858347996</v>
      </c>
      <c r="E157" s="4">
        <f t="shared" si="5"/>
        <v>79.926908512504369</v>
      </c>
      <c r="I157" s="4"/>
      <c r="J157" s="3"/>
    </row>
    <row r="158" spans="1:10" x14ac:dyDescent="0.2">
      <c r="A158" s="18">
        <v>39113</v>
      </c>
      <c r="B158" s="4">
        <v>83.767969145958887</v>
      </c>
      <c r="E158" s="4">
        <f>AVERAGE($B$158:$B$169)</f>
        <v>85.868740022272661</v>
      </c>
      <c r="I158" s="4"/>
      <c r="J158" s="3"/>
    </row>
    <row r="159" spans="1:10" x14ac:dyDescent="0.2">
      <c r="A159" s="18">
        <v>39141</v>
      </c>
      <c r="B159" s="4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">
      <c r="A160" s="18">
        <v>39172</v>
      </c>
      <c r="B160" s="4">
        <v>84.648775885528067</v>
      </c>
      <c r="E160" s="4">
        <f t="shared" si="6"/>
        <v>85.868740022272661</v>
      </c>
      <c r="I160" s="4"/>
      <c r="J160" s="3"/>
    </row>
    <row r="161" spans="1:10" x14ac:dyDescent="0.2">
      <c r="A161" s="18">
        <v>39202</v>
      </c>
      <c r="B161" s="4">
        <v>84.778088522505413</v>
      </c>
      <c r="E161" s="4">
        <f t="shared" si="6"/>
        <v>85.868740022272661</v>
      </c>
      <c r="I161" s="4"/>
      <c r="J161" s="3"/>
    </row>
    <row r="162" spans="1:10" x14ac:dyDescent="0.2">
      <c r="A162" s="18">
        <v>39233</v>
      </c>
      <c r="B162" s="4">
        <v>85.344995173783929</v>
      </c>
      <c r="E162" s="4">
        <f t="shared" si="6"/>
        <v>85.868740022272661</v>
      </c>
      <c r="I162" s="4"/>
      <c r="J162" s="3"/>
    </row>
    <row r="163" spans="1:10" x14ac:dyDescent="0.2">
      <c r="A163" s="18">
        <v>39263</v>
      </c>
      <c r="B163" s="4">
        <v>85.38588766896703</v>
      </c>
      <c r="E163" s="4">
        <f t="shared" si="6"/>
        <v>85.868740022272661</v>
      </c>
      <c r="F163" t="s">
        <v>30</v>
      </c>
      <c r="G163" t="s">
        <v>38</v>
      </c>
      <c r="H163" s="2">
        <f>(E163/E151-1)*100</f>
        <v>7.434081488137001</v>
      </c>
      <c r="I163" s="4"/>
      <c r="J163" s="3"/>
    </row>
    <row r="164" spans="1:10" x14ac:dyDescent="0.2">
      <c r="A164" s="18">
        <v>39294</v>
      </c>
      <c r="B164" s="4">
        <v>86.201435698313674</v>
      </c>
      <c r="E164" s="4">
        <f t="shared" si="6"/>
        <v>85.868740022272661</v>
      </c>
      <c r="I164" s="4"/>
      <c r="J164" s="3"/>
    </row>
    <row r="165" spans="1:10" x14ac:dyDescent="0.2">
      <c r="A165" s="18">
        <v>39325</v>
      </c>
      <c r="B165" s="4">
        <v>86.173669018346217</v>
      </c>
      <c r="E165" s="4">
        <f t="shared" si="6"/>
        <v>85.868740022272661</v>
      </c>
      <c r="I165" s="4"/>
      <c r="J165" s="3"/>
    </row>
    <row r="166" spans="1:10" x14ac:dyDescent="0.2">
      <c r="A166" s="18">
        <v>39355</v>
      </c>
      <c r="B166" s="4">
        <v>86.954530241662127</v>
      </c>
      <c r="E166" s="4">
        <f t="shared" si="6"/>
        <v>85.868740022272661</v>
      </c>
      <c r="I166" s="4"/>
      <c r="J166" s="3"/>
    </row>
    <row r="167" spans="1:10" x14ac:dyDescent="0.2">
      <c r="A167" s="18">
        <v>39386</v>
      </c>
      <c r="B167" s="4">
        <v>87.043788007968644</v>
      </c>
      <c r="E167" s="4">
        <f t="shared" si="6"/>
        <v>85.868740022272661</v>
      </c>
      <c r="I167" s="4"/>
      <c r="J167" s="3"/>
    </row>
    <row r="168" spans="1:10" x14ac:dyDescent="0.2">
      <c r="A168" s="18">
        <v>39416</v>
      </c>
      <c r="B168" s="4">
        <v>87.624323762158625</v>
      </c>
      <c r="E168" s="4">
        <f t="shared" si="6"/>
        <v>85.868740022272661</v>
      </c>
      <c r="I168" s="4"/>
      <c r="J168" s="3"/>
    </row>
    <row r="169" spans="1:10" x14ac:dyDescent="0.2">
      <c r="A169" s="18">
        <v>39447</v>
      </c>
      <c r="B169" s="4">
        <v>88.263678986513796</v>
      </c>
      <c r="E169" s="4">
        <f t="shared" si="6"/>
        <v>85.868740022272661</v>
      </c>
      <c r="I169" s="4"/>
      <c r="J169" s="3"/>
    </row>
    <row r="170" spans="1:10" x14ac:dyDescent="0.2">
      <c r="A170" s="18">
        <v>39478</v>
      </c>
      <c r="B170" s="38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">
      <c r="A171" s="18">
        <v>39507</v>
      </c>
      <c r="B171" s="4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">
      <c r="A172" s="18">
        <v>39538</v>
      </c>
      <c r="B172" s="4">
        <v>89.347737630699214</v>
      </c>
      <c r="E172" s="4">
        <f t="shared" si="7"/>
        <v>90.507244497650674</v>
      </c>
      <c r="I172" s="4"/>
      <c r="J172" s="3"/>
    </row>
    <row r="173" spans="1:10" x14ac:dyDescent="0.2">
      <c r="A173" s="18">
        <v>39568</v>
      </c>
      <c r="B173" s="4">
        <v>90.181675042808578</v>
      </c>
      <c r="E173" s="4">
        <f t="shared" si="7"/>
        <v>90.507244497650674</v>
      </c>
      <c r="I173" s="4"/>
      <c r="J173" s="3"/>
    </row>
    <row r="174" spans="1:10" x14ac:dyDescent="0.2">
      <c r="A174" s="18">
        <v>39599</v>
      </c>
      <c r="B174" s="4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">
      <c r="A175" s="18">
        <v>39629</v>
      </c>
      <c r="B175" s="4">
        <v>90.834278322735031</v>
      </c>
      <c r="E175" s="4">
        <f t="shared" si="7"/>
        <v>90.507244497650674</v>
      </c>
      <c r="F175" t="s">
        <v>31</v>
      </c>
      <c r="G175" t="s">
        <v>38</v>
      </c>
      <c r="H175" s="2">
        <f>(E175/E163-1)*100</f>
        <v>5.4018545912923432</v>
      </c>
      <c r="I175" s="4"/>
      <c r="J175" s="3"/>
    </row>
    <row r="176" spans="1:10" x14ac:dyDescent="0.2">
      <c r="A176" s="18">
        <v>39660</v>
      </c>
      <c r="B176" s="4">
        <v>91.237988244118824</v>
      </c>
      <c r="E176" s="4">
        <f t="shared" si="7"/>
        <v>90.507244497650674</v>
      </c>
      <c r="I176" s="4"/>
      <c r="J176" s="3"/>
    </row>
    <row r="177" spans="1:10" x14ac:dyDescent="0.2">
      <c r="A177" s="18">
        <v>39691</v>
      </c>
      <c r="B177" s="4">
        <v>91.457807368963202</v>
      </c>
      <c r="E177" s="4">
        <f t="shared" si="7"/>
        <v>90.507244497650674</v>
      </c>
      <c r="I177" s="4"/>
      <c r="J177" s="3"/>
    </row>
    <row r="178" spans="1:10" x14ac:dyDescent="0.2">
      <c r="A178" s="18">
        <v>39721</v>
      </c>
      <c r="B178" s="4">
        <v>91.317416532280674</v>
      </c>
      <c r="E178" s="4">
        <f t="shared" si="7"/>
        <v>90.507244497650674</v>
      </c>
      <c r="I178" s="4"/>
      <c r="J178" s="3"/>
    </row>
    <row r="179" spans="1:10" x14ac:dyDescent="0.2">
      <c r="A179" s="18">
        <v>39752</v>
      </c>
      <c r="B179" s="4">
        <v>91.184966021527998</v>
      </c>
      <c r="E179" s="4">
        <f t="shared" si="7"/>
        <v>90.507244497650674</v>
      </c>
      <c r="I179" s="4"/>
      <c r="J179" s="3"/>
    </row>
    <row r="180" spans="1:10" x14ac:dyDescent="0.2">
      <c r="A180" s="18">
        <v>39782</v>
      </c>
      <c r="B180" s="4">
        <v>91.374143174900865</v>
      </c>
      <c r="E180" s="4">
        <f t="shared" si="7"/>
        <v>90.507244497650674</v>
      </c>
      <c r="I180" s="4"/>
      <c r="J180" s="3"/>
    </row>
    <row r="181" spans="1:10" x14ac:dyDescent="0.2">
      <c r="A181" s="18">
        <v>39813</v>
      </c>
      <c r="B181" s="4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">
      <c r="A182" s="18">
        <v>39844</v>
      </c>
      <c r="B182" s="4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">
      <c r="A183" s="18">
        <v>39872</v>
      </c>
      <c r="B183" s="4">
        <v>90.206048409867861</v>
      </c>
      <c r="E183" s="4">
        <f t="shared" si="8"/>
        <v>89.136021187985719</v>
      </c>
      <c r="I183" s="4"/>
      <c r="J183" s="3"/>
    </row>
    <row r="184" spans="1:10" x14ac:dyDescent="0.2">
      <c r="A184" s="18">
        <v>39903</v>
      </c>
      <c r="B184" s="4">
        <v>89.800513260530252</v>
      </c>
      <c r="E184" s="4">
        <f t="shared" si="8"/>
        <v>89.136021187985719</v>
      </c>
      <c r="I184" s="4"/>
      <c r="J184" s="3"/>
    </row>
    <row r="185" spans="1:10" x14ac:dyDescent="0.2">
      <c r="A185" s="18">
        <v>39933</v>
      </c>
      <c r="B185" s="4">
        <v>88.985282736442713</v>
      </c>
      <c r="E185" s="4">
        <f t="shared" si="8"/>
        <v>89.136021187985719</v>
      </c>
    </row>
    <row r="186" spans="1:10" x14ac:dyDescent="0.2">
      <c r="A186" s="18">
        <v>39964</v>
      </c>
      <c r="B186" s="4">
        <v>88.361306142688605</v>
      </c>
      <c r="D186" s="3"/>
      <c r="E186" s="4">
        <f t="shared" si="8"/>
        <v>89.136021187985719</v>
      </c>
    </row>
    <row r="187" spans="1:10" x14ac:dyDescent="0.2">
      <c r="A187" s="18">
        <v>39994</v>
      </c>
      <c r="B187" s="4">
        <v>88.088971796554844</v>
      </c>
      <c r="E187" s="4">
        <f t="shared" si="8"/>
        <v>89.136021187985719</v>
      </c>
      <c r="F187" t="s">
        <v>32</v>
      </c>
      <c r="G187" t="s">
        <v>38</v>
      </c>
      <c r="H187" s="2">
        <f>(E187/E175-1)*100</f>
        <v>-1.5150425993805894</v>
      </c>
    </row>
    <row r="188" spans="1:10" x14ac:dyDescent="0.2">
      <c r="A188" s="18">
        <v>40025</v>
      </c>
      <c r="B188" s="4">
        <v>87.829983099560422</v>
      </c>
      <c r="E188" s="4">
        <f t="shared" si="8"/>
        <v>89.136021187985719</v>
      </c>
    </row>
    <row r="189" spans="1:10" x14ac:dyDescent="0.2">
      <c r="A189" s="18">
        <v>40056</v>
      </c>
      <c r="B189" s="4">
        <v>87.896158151772894</v>
      </c>
      <c r="E189" s="4">
        <f t="shared" si="8"/>
        <v>89.136021187985719</v>
      </c>
    </row>
    <row r="190" spans="1:10" x14ac:dyDescent="0.2">
      <c r="A190" s="18">
        <v>40086</v>
      </c>
      <c r="B190" s="4">
        <v>88.18845921896903</v>
      </c>
      <c r="E190" s="4">
        <f t="shared" si="8"/>
        <v>89.136021187985719</v>
      </c>
    </row>
    <row r="191" spans="1:10" x14ac:dyDescent="0.2">
      <c r="A191" s="18">
        <v>40117</v>
      </c>
      <c r="B191" s="4">
        <v>89.071241606145819</v>
      </c>
      <c r="E191" s="4">
        <f t="shared" si="8"/>
        <v>89.136021187985719</v>
      </c>
    </row>
    <row r="192" spans="1:10" x14ac:dyDescent="0.2">
      <c r="A192" s="18">
        <v>40147</v>
      </c>
      <c r="B192" s="4">
        <v>90.03397966879929</v>
      </c>
      <c r="E192" s="4">
        <f t="shared" si="8"/>
        <v>89.136021187985719</v>
      </c>
    </row>
    <row r="193" spans="1:8" x14ac:dyDescent="0.2">
      <c r="A193" s="18">
        <v>40178</v>
      </c>
      <c r="B193" s="4">
        <v>90.587938828255858</v>
      </c>
      <c r="E193" s="4">
        <f t="shared" si="8"/>
        <v>89.136021187985719</v>
      </c>
    </row>
    <row r="194" spans="1:8" x14ac:dyDescent="0.2">
      <c r="A194" s="18">
        <v>40209</v>
      </c>
      <c r="B194" s="4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">
      <c r="A195" s="18">
        <v>40237</v>
      </c>
      <c r="B195" s="4">
        <v>92.682599964245554</v>
      </c>
      <c r="E195" s="4">
        <f t="shared" si="9"/>
        <v>95.797741774624896</v>
      </c>
    </row>
    <row r="196" spans="1:8" x14ac:dyDescent="0.2">
      <c r="A196" s="18">
        <v>40268</v>
      </c>
      <c r="B196" s="4">
        <v>93.823828807428015</v>
      </c>
      <c r="E196" s="4">
        <f t="shared" si="9"/>
        <v>95.797741774624896</v>
      </c>
    </row>
    <row r="197" spans="1:8" x14ac:dyDescent="0.2">
      <c r="A197" s="18">
        <v>40298</v>
      </c>
      <c r="B197" s="4">
        <v>94.844545746981694</v>
      </c>
      <c r="E197" s="4">
        <f t="shared" si="9"/>
        <v>95.797741774624896</v>
      </c>
    </row>
    <row r="198" spans="1:8" x14ac:dyDescent="0.2">
      <c r="A198" s="18">
        <v>40329</v>
      </c>
      <c r="B198" s="4">
        <v>95.736520309716852</v>
      </c>
      <c r="E198" s="4">
        <f t="shared" si="9"/>
        <v>95.797741774624896</v>
      </c>
    </row>
    <row r="199" spans="1:8" x14ac:dyDescent="0.2">
      <c r="A199" s="18">
        <v>40359</v>
      </c>
      <c r="B199" s="4">
        <v>96.751912459920177</v>
      </c>
      <c r="D199" s="3">
        <f>B199</f>
        <v>96.751912459920177</v>
      </c>
      <c r="E199" s="4">
        <f t="shared" si="9"/>
        <v>95.797741774624896</v>
      </c>
      <c r="F199" t="s">
        <v>33</v>
      </c>
      <c r="G199" t="s">
        <v>38</v>
      </c>
      <c r="H199" s="2">
        <f>(E199/E187-1)*100</f>
        <v>7.4736571117413497</v>
      </c>
    </row>
    <row r="200" spans="1:8" x14ac:dyDescent="0.2">
      <c r="A200" s="18">
        <v>40390</v>
      </c>
      <c r="B200" s="4">
        <v>97.321494023684039</v>
      </c>
      <c r="E200" s="4">
        <f t="shared" si="9"/>
        <v>95.797741774624896</v>
      </c>
    </row>
    <row r="201" spans="1:8" x14ac:dyDescent="0.2">
      <c r="A201" s="18">
        <v>40421</v>
      </c>
      <c r="B201" s="4">
        <v>97.597344414039128</v>
      </c>
      <c r="E201" s="4">
        <f t="shared" si="9"/>
        <v>95.797741774624896</v>
      </c>
    </row>
    <row r="202" spans="1:8" x14ac:dyDescent="0.2">
      <c r="A202" s="18">
        <v>40451</v>
      </c>
      <c r="B202" s="4">
        <v>97.37312839016252</v>
      </c>
      <c r="E202" s="4">
        <f t="shared" si="9"/>
        <v>95.797741774624896</v>
      </c>
    </row>
    <row r="203" spans="1:8" x14ac:dyDescent="0.2">
      <c r="A203" s="18">
        <v>40482</v>
      </c>
      <c r="B203" s="4">
        <v>97.281242532250971</v>
      </c>
      <c r="E203" s="4">
        <f t="shared" si="9"/>
        <v>95.797741774624896</v>
      </c>
    </row>
    <row r="204" spans="1:8" x14ac:dyDescent="0.2">
      <c r="A204" s="18">
        <v>40512</v>
      </c>
      <c r="B204" s="4">
        <v>97.164774360238809</v>
      </c>
      <c r="E204" s="4">
        <f t="shared" si="9"/>
        <v>95.797741774624896</v>
      </c>
    </row>
    <row r="205" spans="1:8" x14ac:dyDescent="0.2">
      <c r="A205" s="18">
        <v>40543</v>
      </c>
      <c r="B205" s="4">
        <v>97.255528744323769</v>
      </c>
      <c r="E205" s="4">
        <f t="shared" si="9"/>
        <v>95.797741774624896</v>
      </c>
    </row>
    <row r="206" spans="1:8" x14ac:dyDescent="0.2">
      <c r="A206" s="18">
        <v>40574</v>
      </c>
      <c r="B206" s="4">
        <v>97.639507973591492</v>
      </c>
      <c r="C206" s="2"/>
      <c r="E206" s="4">
        <f t="shared" ref="E206:E217" si="10">AVERAGE($B$206:$B$217)</f>
        <v>99.999999999999986</v>
      </c>
    </row>
    <row r="207" spans="1:8" x14ac:dyDescent="0.2">
      <c r="A207" s="18">
        <v>40602</v>
      </c>
      <c r="B207" s="4">
        <v>98.326525612651324</v>
      </c>
      <c r="C207" s="2"/>
      <c r="E207" s="4">
        <f t="shared" si="10"/>
        <v>99.999999999999986</v>
      </c>
    </row>
    <row r="208" spans="1:8" x14ac:dyDescent="0.2">
      <c r="A208" s="18">
        <v>40633</v>
      </c>
      <c r="B208" s="4">
        <v>99.476751842606234</v>
      </c>
      <c r="C208" s="2"/>
      <c r="E208" s="4">
        <f t="shared" si="10"/>
        <v>99.999999999999986</v>
      </c>
    </row>
    <row r="209" spans="1:8" x14ac:dyDescent="0.2">
      <c r="A209" s="18">
        <v>40663</v>
      </c>
      <c r="B209" s="4">
        <v>99.812402497836089</v>
      </c>
      <c r="C209" s="2"/>
      <c r="E209" s="4">
        <f t="shared" si="10"/>
        <v>99.999999999999986</v>
      </c>
    </row>
    <row r="210" spans="1:8" x14ac:dyDescent="0.2">
      <c r="A210" s="18">
        <v>40694</v>
      </c>
      <c r="B210" s="4">
        <v>100.51053814826034</v>
      </c>
      <c r="C210" s="2"/>
      <c r="E210" s="4">
        <f t="shared" si="10"/>
        <v>99.999999999999986</v>
      </c>
    </row>
    <row r="211" spans="1:8" x14ac:dyDescent="0.2">
      <c r="A211" s="18">
        <v>40724</v>
      </c>
      <c r="B211" s="4">
        <v>100.77011388566351</v>
      </c>
      <c r="C211" s="2"/>
      <c r="E211" s="4">
        <f t="shared" si="10"/>
        <v>99.999999999999986</v>
      </c>
      <c r="F211" t="s">
        <v>34</v>
      </c>
      <c r="G211" t="s">
        <v>38</v>
      </c>
      <c r="H211" s="2">
        <f>(E211/E199-1)*100</f>
        <v>4.386594242755093</v>
      </c>
    </row>
    <row r="212" spans="1:8" x14ac:dyDescent="0.2">
      <c r="A212" s="18">
        <v>40755</v>
      </c>
      <c r="B212" s="4">
        <v>100.81771926240137</v>
      </c>
      <c r="C212" s="2"/>
      <c r="E212" s="4">
        <f t="shared" si="10"/>
        <v>99.999999999999986</v>
      </c>
    </row>
    <row r="213" spans="1:8" x14ac:dyDescent="0.2">
      <c r="A213" s="18">
        <v>40786</v>
      </c>
      <c r="B213" s="4">
        <v>100.68156234665399</v>
      </c>
      <c r="C213" s="2"/>
      <c r="E213" s="4">
        <f t="shared" si="10"/>
        <v>99.999999999999986</v>
      </c>
    </row>
    <row r="214" spans="1:8" x14ac:dyDescent="0.2">
      <c r="A214" s="18">
        <v>40816</v>
      </c>
      <c r="B214" s="4">
        <v>100.33102807164663</v>
      </c>
      <c r="C214" s="2"/>
      <c r="E214" s="4">
        <f t="shared" si="10"/>
        <v>99.999999999999986</v>
      </c>
    </row>
    <row r="215" spans="1:8" x14ac:dyDescent="0.2">
      <c r="A215" s="18">
        <v>40847</v>
      </c>
      <c r="B215" s="4">
        <v>100.60564428394952</v>
      </c>
      <c r="C215" s="2"/>
      <c r="E215" s="4">
        <f t="shared" si="10"/>
        <v>99.999999999999986</v>
      </c>
    </row>
    <row r="216" spans="1:8" x14ac:dyDescent="0.2">
      <c r="A216" s="18">
        <v>40877</v>
      </c>
      <c r="B216" s="4">
        <v>100.47105305580213</v>
      </c>
      <c r="C216" s="2"/>
      <c r="E216" s="4">
        <f t="shared" si="10"/>
        <v>99.999999999999986</v>
      </c>
    </row>
    <row r="217" spans="1:8" x14ac:dyDescent="0.2">
      <c r="A217" s="18">
        <v>40908</v>
      </c>
      <c r="B217" s="4">
        <v>100.55715301893726</v>
      </c>
      <c r="C217" s="2"/>
      <c r="E217" s="4">
        <f t="shared" si="10"/>
        <v>99.999999999999986</v>
      </c>
    </row>
    <row r="218" spans="1:8" x14ac:dyDescent="0.2">
      <c r="A218" s="18">
        <v>40939</v>
      </c>
      <c r="B218" s="4">
        <v>100.75224935418025</v>
      </c>
      <c r="C218" s="2"/>
      <c r="E218" s="4">
        <f t="shared" ref="E218:E229" si="11">AVERAGE($B$218:$B$229)</f>
        <v>102.52265386444066</v>
      </c>
    </row>
    <row r="219" spans="1:8" x14ac:dyDescent="0.2">
      <c r="A219" s="18">
        <v>40968</v>
      </c>
      <c r="B219" s="4">
        <v>100.70374839263614</v>
      </c>
      <c r="C219" s="2"/>
      <c r="E219" s="4">
        <f t="shared" si="11"/>
        <v>102.52265386444066</v>
      </c>
    </row>
    <row r="220" spans="1:8" x14ac:dyDescent="0.2">
      <c r="A220" s="18">
        <v>40999</v>
      </c>
      <c r="B220" s="4">
        <v>100.88407087247985</v>
      </c>
      <c r="C220" s="2"/>
      <c r="E220" s="4">
        <f t="shared" si="11"/>
        <v>102.52265386444066</v>
      </c>
    </row>
    <row r="221" spans="1:8" x14ac:dyDescent="0.2">
      <c r="A221" s="18">
        <v>41029</v>
      </c>
      <c r="B221" s="4">
        <v>101.26117131665299</v>
      </c>
      <c r="C221" s="2"/>
      <c r="E221" s="4">
        <f t="shared" si="11"/>
        <v>102.52265386444066</v>
      </c>
    </row>
    <row r="222" spans="1:8" x14ac:dyDescent="0.2">
      <c r="A222" s="18">
        <v>41060</v>
      </c>
      <c r="B222" s="4">
        <v>101.81046682351112</v>
      </c>
      <c r="C222" s="2"/>
      <c r="E222" s="4">
        <f t="shared" si="11"/>
        <v>102.52265386444066</v>
      </c>
    </row>
    <row r="223" spans="1:8" x14ac:dyDescent="0.2">
      <c r="A223" s="18">
        <v>41090</v>
      </c>
      <c r="B223" s="39">
        <v>102.09058042877996</v>
      </c>
      <c r="C223" s="2"/>
      <c r="E223" s="4">
        <f t="shared" si="11"/>
        <v>102.52265386444066</v>
      </c>
      <c r="F223" t="s">
        <v>35</v>
      </c>
      <c r="G223" t="s">
        <v>38</v>
      </c>
      <c r="H223" s="2">
        <f>(E223/E211-1)*100</f>
        <v>2.5226538644406604</v>
      </c>
    </row>
    <row r="224" spans="1:8" x14ac:dyDescent="0.2">
      <c r="A224" s="18">
        <v>41121</v>
      </c>
      <c r="B224" s="4">
        <v>102.65150901831335</v>
      </c>
      <c r="C224" s="2"/>
      <c r="E224" s="4">
        <f t="shared" si="11"/>
        <v>102.52265386444066</v>
      </c>
    </row>
    <row r="225" spans="1:8" x14ac:dyDescent="0.2">
      <c r="A225" s="18">
        <v>41152</v>
      </c>
      <c r="B225" s="4">
        <v>103.65793611993107</v>
      </c>
      <c r="C225" s="2"/>
      <c r="E225" s="4">
        <f t="shared" si="11"/>
        <v>102.52265386444066</v>
      </c>
    </row>
    <row r="226" spans="1:8" x14ac:dyDescent="0.2">
      <c r="A226" s="18">
        <v>41182</v>
      </c>
      <c r="B226" s="4">
        <v>104.0518745524307</v>
      </c>
      <c r="C226" s="2"/>
      <c r="E226" s="4">
        <f t="shared" si="11"/>
        <v>102.52265386444066</v>
      </c>
    </row>
    <row r="227" spans="1:8" x14ac:dyDescent="0.2">
      <c r="A227" s="18">
        <v>41213</v>
      </c>
      <c r="B227" s="4">
        <v>104.13515791294029</v>
      </c>
      <c r="C227" s="2"/>
      <c r="E227" s="4">
        <f t="shared" si="11"/>
        <v>102.52265386444066</v>
      </c>
    </row>
    <row r="228" spans="1:8" x14ac:dyDescent="0.2">
      <c r="A228" s="18">
        <v>41243</v>
      </c>
      <c r="B228" s="4">
        <v>104.05714695489942</v>
      </c>
      <c r="C228" s="2"/>
      <c r="E228" s="4">
        <f t="shared" si="11"/>
        <v>102.52265386444066</v>
      </c>
    </row>
    <row r="229" spans="1:8" x14ac:dyDescent="0.2">
      <c r="A229" s="18">
        <v>41274</v>
      </c>
      <c r="B229" s="4">
        <v>104.21593462653279</v>
      </c>
      <c r="C229" s="14"/>
      <c r="E229" s="4">
        <f t="shared" si="11"/>
        <v>102.52265386444066</v>
      </c>
    </row>
    <row r="230" spans="1:8" x14ac:dyDescent="0.2">
      <c r="A230" s="18">
        <v>41305</v>
      </c>
      <c r="B230" s="4">
        <v>104.07539013490658</v>
      </c>
      <c r="C230" s="15"/>
      <c r="E230" s="4">
        <f>AVERAGE($B$230:$B$241)</f>
        <v>105.11039950731526</v>
      </c>
    </row>
    <row r="231" spans="1:8" x14ac:dyDescent="0.2">
      <c r="A231" s="18">
        <v>41333</v>
      </c>
      <c r="B231" s="4">
        <v>103.98324406556465</v>
      </c>
      <c r="C231" s="15"/>
      <c r="E231" s="4">
        <f t="shared" ref="E231:E241" si="12">AVERAGE($B$230:$B$241)</f>
        <v>105.11039950731526</v>
      </c>
    </row>
    <row r="232" spans="1:8" x14ac:dyDescent="0.2">
      <c r="A232" s="18">
        <v>41364</v>
      </c>
      <c r="B232" s="4">
        <v>104.07139565650854</v>
      </c>
      <c r="C232" s="15"/>
      <c r="E232" s="4">
        <f t="shared" si="12"/>
        <v>105.11039950731526</v>
      </c>
    </row>
    <row r="233" spans="1:8" x14ac:dyDescent="0.2">
      <c r="A233" s="18">
        <v>41394</v>
      </c>
      <c r="B233" s="4">
        <v>104.25380034570794</v>
      </c>
      <c r="C233" s="15"/>
      <c r="E233" s="4">
        <f t="shared" si="12"/>
        <v>105.11039950731526</v>
      </c>
    </row>
    <row r="234" spans="1:8" x14ac:dyDescent="0.2">
      <c r="A234" s="18">
        <v>41425</v>
      </c>
      <c r="B234" s="4">
        <v>104.63786986297015</v>
      </c>
      <c r="C234" s="15"/>
      <c r="E234" s="4">
        <f t="shared" si="12"/>
        <v>105.11039950731526</v>
      </c>
    </row>
    <row r="235" spans="1:8" x14ac:dyDescent="0.2">
      <c r="A235" s="18">
        <v>41455</v>
      </c>
      <c r="B235" s="4">
        <v>105.02397459752208</v>
      </c>
      <c r="C235" s="15"/>
      <c r="E235" s="4">
        <f t="shared" si="12"/>
        <v>105.11039950731526</v>
      </c>
      <c r="F235" s="10" t="s">
        <v>36</v>
      </c>
      <c r="G235" t="s">
        <v>38</v>
      </c>
      <c r="H235" s="2">
        <f>(E235/E223-1)*100</f>
        <v>2.524072041966674</v>
      </c>
    </row>
    <row r="236" spans="1:8" x14ac:dyDescent="0.2">
      <c r="A236" s="18">
        <v>41486</v>
      </c>
      <c r="B236" s="4">
        <v>105.49501743384728</v>
      </c>
      <c r="C236" s="15"/>
      <c r="E236" s="4">
        <f t="shared" si="12"/>
        <v>105.11039950731526</v>
      </c>
    </row>
    <row r="237" spans="1:8" x14ac:dyDescent="0.2">
      <c r="A237" s="18">
        <v>41517</v>
      </c>
      <c r="B237" s="4">
        <v>105.45063280099009</v>
      </c>
      <c r="C237" s="15"/>
      <c r="E237" s="4">
        <f t="shared" si="12"/>
        <v>105.11039950731526</v>
      </c>
    </row>
    <row r="238" spans="1:8" x14ac:dyDescent="0.2">
      <c r="A238" s="18">
        <v>41547</v>
      </c>
      <c r="B238" s="4">
        <v>105.70225525647163</v>
      </c>
      <c r="C238" s="15"/>
      <c r="E238" s="4">
        <f t="shared" si="12"/>
        <v>105.11039950731526</v>
      </c>
    </row>
    <row r="239" spans="1:8" x14ac:dyDescent="0.2">
      <c r="A239" s="18">
        <v>41578</v>
      </c>
      <c r="B239" s="4">
        <v>106.03982854527897</v>
      </c>
      <c r="C239" s="15"/>
      <c r="E239" s="4">
        <f t="shared" si="12"/>
        <v>105.11039950731526</v>
      </c>
    </row>
    <row r="240" spans="1:8" x14ac:dyDescent="0.2">
      <c r="A240" s="18">
        <v>41608</v>
      </c>
      <c r="B240" s="4">
        <v>106.21000512001271</v>
      </c>
      <c r="C240" s="15"/>
      <c r="E240" s="4">
        <f t="shared" si="12"/>
        <v>105.11039950731526</v>
      </c>
    </row>
    <row r="241" spans="1:8" x14ac:dyDescent="0.2">
      <c r="A241" s="18">
        <v>41639</v>
      </c>
      <c r="B241" s="4">
        <v>106.3813802680027</v>
      </c>
      <c r="C241" s="1"/>
      <c r="E241" s="4">
        <f t="shared" si="12"/>
        <v>105.11039950731526</v>
      </c>
    </row>
    <row r="242" spans="1:8" x14ac:dyDescent="0.2">
      <c r="A242" s="18">
        <v>41670</v>
      </c>
      <c r="B242" s="4">
        <v>106.52176189013591</v>
      </c>
      <c r="C242" s="1"/>
      <c r="E242" s="4">
        <f>AVERAGE($B$242:$B$253)</f>
        <v>108.0715135467189</v>
      </c>
    </row>
    <row r="243" spans="1:8" x14ac:dyDescent="0.2">
      <c r="A243" s="18">
        <v>41698</v>
      </c>
      <c r="B243" s="4">
        <v>107.18960446359414</v>
      </c>
      <c r="C243" s="15"/>
      <c r="E243" s="4">
        <f t="shared" ref="E243:E253" si="13">AVERAGE($B$242:$B$253)</f>
        <v>108.0715135467189</v>
      </c>
    </row>
    <row r="244" spans="1:8" x14ac:dyDescent="0.2">
      <c r="A244" s="18">
        <v>41729</v>
      </c>
      <c r="B244" s="4">
        <v>107.52257739397611</v>
      </c>
      <c r="C244" s="15"/>
      <c r="E244" s="4">
        <f t="shared" si="13"/>
        <v>108.0715135467189</v>
      </c>
    </row>
    <row r="245" spans="1:8" x14ac:dyDescent="0.2">
      <c r="A245" s="18">
        <v>41759</v>
      </c>
      <c r="B245" s="4">
        <v>107.62008320141214</v>
      </c>
      <c r="C245" s="1"/>
      <c r="E245" s="4">
        <f t="shared" si="13"/>
        <v>108.0715135467189</v>
      </c>
    </row>
    <row r="246" spans="1:8" x14ac:dyDescent="0.2">
      <c r="A246" s="18">
        <v>41790</v>
      </c>
      <c r="B246" s="4">
        <v>107.87690948991506</v>
      </c>
      <c r="C246" s="1"/>
      <c r="E246" s="4">
        <f t="shared" si="13"/>
        <v>108.0715135467189</v>
      </c>
    </row>
    <row r="247" spans="1:8" x14ac:dyDescent="0.2">
      <c r="A247" s="18">
        <v>41820</v>
      </c>
      <c r="B247" s="4">
        <v>108.19813910409977</v>
      </c>
      <c r="E247" s="4">
        <f t="shared" si="13"/>
        <v>108.0715135467189</v>
      </c>
      <c r="F247" s="10" t="s">
        <v>37</v>
      </c>
      <c r="G247" t="s">
        <v>38</v>
      </c>
      <c r="H247" s="2">
        <f>(E247/E235-1)*100</f>
        <v>2.8171465937559814</v>
      </c>
    </row>
    <row r="248" spans="1:8" x14ac:dyDescent="0.2">
      <c r="A248" s="18">
        <v>41851</v>
      </c>
      <c r="B248" s="4">
        <v>108.11168069545438</v>
      </c>
      <c r="E248" s="4">
        <f t="shared" si="13"/>
        <v>108.0715135467189</v>
      </c>
    </row>
    <row r="249" spans="1:8" x14ac:dyDescent="0.2">
      <c r="A249" s="18">
        <v>41882</v>
      </c>
      <c r="B249" s="4">
        <v>108.00425254261702</v>
      </c>
      <c r="E249" s="4">
        <f t="shared" si="13"/>
        <v>108.0715135467189</v>
      </c>
    </row>
    <row r="250" spans="1:8" x14ac:dyDescent="0.2">
      <c r="A250" s="18">
        <v>41912</v>
      </c>
      <c r="B250" s="4">
        <v>108.60396320743988</v>
      </c>
      <c r="E250" s="4">
        <f t="shared" si="13"/>
        <v>108.0715135467189</v>
      </c>
    </row>
    <row r="251" spans="1:8" x14ac:dyDescent="0.2">
      <c r="A251" s="18">
        <v>41943</v>
      </c>
      <c r="B251" s="4">
        <v>108.8663122518668</v>
      </c>
      <c r="E251" s="4">
        <f t="shared" si="13"/>
        <v>108.0715135467189</v>
      </c>
    </row>
    <row r="252" spans="1:8" x14ac:dyDescent="0.2">
      <c r="A252" s="18">
        <v>41973</v>
      </c>
      <c r="B252" s="4">
        <v>108.97107290887345</v>
      </c>
      <c r="E252" s="4">
        <f t="shared" si="13"/>
        <v>108.0715135467189</v>
      </c>
    </row>
    <row r="253" spans="1:8" x14ac:dyDescent="0.2">
      <c r="A253" s="18">
        <v>42004</v>
      </c>
      <c r="B253" s="4">
        <v>109.37180541124218</v>
      </c>
      <c r="E253" s="4">
        <f t="shared" si="13"/>
        <v>108.0715135467189</v>
      </c>
    </row>
    <row r="254" spans="1:8" x14ac:dyDescent="0.2">
      <c r="A254" s="18">
        <v>42035</v>
      </c>
      <c r="B254" s="4">
        <v>109.66887978440194</v>
      </c>
      <c r="E254" s="4">
        <f>AVERAGE($B$254:$B$265)</f>
        <v>110.62411548134703</v>
      </c>
    </row>
    <row r="255" spans="1:8" x14ac:dyDescent="0.2">
      <c r="A255" s="18">
        <v>42063</v>
      </c>
      <c r="B255" s="4">
        <v>109.90483854213564</v>
      </c>
      <c r="E255" s="4">
        <f t="shared" ref="E255:E265" si="14">AVERAGE($B$254:$B$265)</f>
        <v>110.62411548134703</v>
      </c>
    </row>
    <row r="256" spans="1:8" x14ac:dyDescent="0.2">
      <c r="A256" s="18">
        <v>42094</v>
      </c>
      <c r="B256" s="4">
        <v>109.80218922064458</v>
      </c>
      <c r="E256" s="4">
        <f t="shared" si="14"/>
        <v>110.62411548134703</v>
      </c>
    </row>
    <row r="257" spans="1:8" x14ac:dyDescent="0.2">
      <c r="A257" s="18">
        <v>42124</v>
      </c>
      <c r="B257" s="4">
        <v>109.95021173955215</v>
      </c>
      <c r="E257" s="4">
        <f t="shared" si="14"/>
        <v>110.62411548134703</v>
      </c>
    </row>
    <row r="258" spans="1:8" x14ac:dyDescent="0.2">
      <c r="A258" s="18">
        <v>42155</v>
      </c>
      <c r="B258" s="4">
        <v>109.96837369742568</v>
      </c>
      <c r="E258" s="4">
        <f t="shared" si="14"/>
        <v>110.62411548134703</v>
      </c>
    </row>
    <row r="259" spans="1:8" x14ac:dyDescent="0.2">
      <c r="A259" s="18">
        <v>42185</v>
      </c>
      <c r="B259" s="4">
        <v>110.07624906028963</v>
      </c>
      <c r="E259" s="4">
        <f t="shared" si="14"/>
        <v>110.62411548134703</v>
      </c>
      <c r="F259" s="10" t="s">
        <v>41</v>
      </c>
      <c r="G259" t="s">
        <v>38</v>
      </c>
      <c r="H259" s="2">
        <f>(E259/E247-1)*100</f>
        <v>2.3619563110168329</v>
      </c>
    </row>
    <row r="260" spans="1:8" x14ac:dyDescent="0.2">
      <c r="A260" s="18">
        <v>42216</v>
      </c>
      <c r="B260" s="4">
        <v>110.39172162449033</v>
      </c>
      <c r="E260" s="4">
        <f t="shared" si="14"/>
        <v>110.62411548134703</v>
      </c>
    </row>
    <row r="261" spans="1:8" x14ac:dyDescent="0.2">
      <c r="A261" s="18">
        <v>42247</v>
      </c>
      <c r="B261" s="4">
        <v>110.85629187544943</v>
      </c>
      <c r="E261" s="4">
        <f t="shared" si="14"/>
        <v>110.62411548134703</v>
      </c>
    </row>
    <row r="262" spans="1:8" x14ac:dyDescent="0.2">
      <c r="A262" s="18">
        <v>42277</v>
      </c>
      <c r="B262" s="4">
        <v>111.00244627579762</v>
      </c>
      <c r="E262" s="4">
        <f t="shared" si="14"/>
        <v>110.62411548134703</v>
      </c>
    </row>
    <row r="263" spans="1:8" x14ac:dyDescent="0.2">
      <c r="A263" s="18">
        <v>42308</v>
      </c>
      <c r="B263" s="4">
        <v>111.33782349096668</v>
      </c>
      <c r="E263" s="4">
        <f t="shared" si="14"/>
        <v>110.62411548134703</v>
      </c>
    </row>
    <row r="264" spans="1:8" x14ac:dyDescent="0.2">
      <c r="A264" s="18">
        <v>42338</v>
      </c>
      <c r="B264" s="4">
        <v>112.07992690290337</v>
      </c>
      <c r="E264" s="4">
        <f t="shared" si="14"/>
        <v>110.62411548134703</v>
      </c>
    </row>
    <row r="265" spans="1:8" x14ac:dyDescent="0.2">
      <c r="A265" s="18">
        <v>42369</v>
      </c>
      <c r="B265" s="4">
        <v>112.45043356210715</v>
      </c>
      <c r="E265" s="4">
        <f t="shared" si="14"/>
        <v>110.62411548134703</v>
      </c>
    </row>
    <row r="266" spans="1:8" x14ac:dyDescent="0.2">
      <c r="A266" s="18">
        <v>42400</v>
      </c>
      <c r="B266" s="4">
        <v>112.67729080855101</v>
      </c>
      <c r="E266" s="4">
        <f>AVERAGE($B$266:$B$277)</f>
        <v>113.88221865852238</v>
      </c>
    </row>
    <row r="267" spans="1:8" x14ac:dyDescent="0.2">
      <c r="A267" s="18">
        <v>42429</v>
      </c>
      <c r="B267" s="4">
        <v>112.59334681907814</v>
      </c>
      <c r="E267" s="4">
        <f>AVERAGE($B$266:$B$277)</f>
        <v>113.88221865852238</v>
      </c>
    </row>
    <row r="268" spans="1:8" x14ac:dyDescent="0.2">
      <c r="A268" s="18">
        <v>42460</v>
      </c>
      <c r="B268" s="4">
        <v>113.01346439065061</v>
      </c>
      <c r="E268" s="4">
        <f t="shared" ref="E268:E277" si="15">AVERAGE($B$266:$B$277)</f>
        <v>113.88221865852238</v>
      </c>
    </row>
    <row r="269" spans="1:8" x14ac:dyDescent="0.2">
      <c r="A269" s="18">
        <v>42490</v>
      </c>
      <c r="B269" s="4">
        <v>113.13249425660939</v>
      </c>
      <c r="E269" s="4">
        <f t="shared" si="15"/>
        <v>113.88221865852238</v>
      </c>
    </row>
    <row r="270" spans="1:8" x14ac:dyDescent="0.2">
      <c r="A270" s="18">
        <v>42521</v>
      </c>
      <c r="B270" s="4">
        <v>113.28231056099425</v>
      </c>
      <c r="E270" s="4">
        <f t="shared" si="15"/>
        <v>113.88221865852238</v>
      </c>
    </row>
    <row r="271" spans="1:8" x14ac:dyDescent="0.2">
      <c r="A271" s="18">
        <v>42551</v>
      </c>
      <c r="B271" s="4">
        <v>113.58005337620322</v>
      </c>
      <c r="E271" s="4">
        <f t="shared" si="15"/>
        <v>113.88221865852238</v>
      </c>
      <c r="F271" s="10" t="s">
        <v>42</v>
      </c>
      <c r="G271" t="s">
        <v>38</v>
      </c>
      <c r="H271" s="2">
        <f>(E271/E259-1)*100</f>
        <v>2.9452015620633043</v>
      </c>
    </row>
    <row r="272" spans="1:8" x14ac:dyDescent="0.2">
      <c r="A272" s="18">
        <v>42582</v>
      </c>
      <c r="B272" s="4">
        <v>113.96252963578802</v>
      </c>
      <c r="E272" s="4">
        <f t="shared" si="15"/>
        <v>113.88221865852238</v>
      </c>
    </row>
    <row r="273" spans="1:8" x14ac:dyDescent="0.2">
      <c r="A273" s="18">
        <v>42613</v>
      </c>
      <c r="B273" s="4">
        <v>114.35262116986524</v>
      </c>
      <c r="E273" s="4">
        <f t="shared" si="15"/>
        <v>113.88221865852238</v>
      </c>
    </row>
    <row r="274" spans="1:8" x14ac:dyDescent="0.2">
      <c r="A274" s="18">
        <v>42643</v>
      </c>
      <c r="B274" s="4">
        <v>114.66446116168126</v>
      </c>
      <c r="E274" s="4">
        <f t="shared" si="15"/>
        <v>113.88221865852238</v>
      </c>
    </row>
    <row r="275" spans="1:8" x14ac:dyDescent="0.2">
      <c r="A275" s="18">
        <v>42674</v>
      </c>
      <c r="B275" s="4">
        <v>114.94154774385031</v>
      </c>
      <c r="E275" s="4">
        <f t="shared" si="15"/>
        <v>113.88221865852238</v>
      </c>
    </row>
    <row r="276" spans="1:8" x14ac:dyDescent="0.2">
      <c r="A276" s="18">
        <v>42704</v>
      </c>
      <c r="B276" s="4">
        <v>115.13154831591233</v>
      </c>
      <c r="E276" s="4">
        <f t="shared" si="15"/>
        <v>113.88221865852238</v>
      </c>
    </row>
    <row r="277" spans="1:8" x14ac:dyDescent="0.2">
      <c r="A277" s="18">
        <v>42735</v>
      </c>
      <c r="B277" s="4">
        <v>115.25495566308473</v>
      </c>
      <c r="E277" s="4">
        <f t="shared" si="15"/>
        <v>113.88221865852238</v>
      </c>
    </row>
    <row r="278" spans="1:8" x14ac:dyDescent="0.2">
      <c r="A278" s="18">
        <v>42766</v>
      </c>
      <c r="B278" s="4">
        <v>115.50222074164876</v>
      </c>
      <c r="D278" s="3"/>
      <c r="E278" s="4">
        <f>AVERAGE($B$278:$B$289)</f>
        <v>116.7330291779224</v>
      </c>
    </row>
    <row r="279" spans="1:8" x14ac:dyDescent="0.2">
      <c r="A279" s="18">
        <v>42794</v>
      </c>
      <c r="B279" s="4">
        <v>115.68934497031542</v>
      </c>
      <c r="D279" s="3"/>
      <c r="E279" s="4">
        <f t="shared" ref="E279:E289" si="16">AVERAGE($B$278:$B$289)</f>
        <v>116.7330291779224</v>
      </c>
    </row>
    <row r="280" spans="1:8" x14ac:dyDescent="0.2">
      <c r="A280" s="18">
        <v>42825</v>
      </c>
      <c r="B280" s="4">
        <v>115.91746037371308</v>
      </c>
      <c r="D280" s="3"/>
      <c r="E280" s="4">
        <f t="shared" si="16"/>
        <v>116.7330291779224</v>
      </c>
    </row>
    <row r="281" spans="1:8" x14ac:dyDescent="0.2">
      <c r="A281" s="18">
        <v>42855</v>
      </c>
      <c r="B281" s="4">
        <v>116.45599860269806</v>
      </c>
      <c r="D281" s="3"/>
      <c r="E281" s="4">
        <f t="shared" si="16"/>
        <v>116.7330291779224</v>
      </c>
    </row>
    <row r="282" spans="1:8" x14ac:dyDescent="0.2">
      <c r="A282" s="18">
        <v>42886</v>
      </c>
      <c r="B282" s="4">
        <v>116.486676608693</v>
      </c>
      <c r="D282" s="3"/>
      <c r="E282" s="4">
        <f t="shared" si="16"/>
        <v>116.7330291779224</v>
      </c>
    </row>
    <row r="283" spans="1:8" x14ac:dyDescent="0.2">
      <c r="A283" s="18">
        <v>42916</v>
      </c>
      <c r="B283" s="4">
        <v>116.62858874249548</v>
      </c>
      <c r="D283" s="3"/>
      <c r="E283" s="4">
        <f t="shared" si="16"/>
        <v>116.7330291779224</v>
      </c>
      <c r="F283" s="10" t="s">
        <v>43</v>
      </c>
      <c r="G283" t="s">
        <v>38</v>
      </c>
      <c r="H283" s="2">
        <f>(E283/E271-1)*100</f>
        <v>2.5032973127685709</v>
      </c>
    </row>
    <row r="284" spans="1:8" x14ac:dyDescent="0.2">
      <c r="A284" s="18">
        <v>42947</v>
      </c>
      <c r="B284" s="4">
        <v>116.70187457685239</v>
      </c>
      <c r="D284" s="3"/>
      <c r="E284" s="4">
        <f t="shared" si="16"/>
        <v>116.7330291779224</v>
      </c>
    </row>
    <row r="285" spans="1:8" x14ac:dyDescent="0.2">
      <c r="A285" s="18">
        <v>42978</v>
      </c>
      <c r="B285" s="4">
        <v>117.10904969838573</v>
      </c>
      <c r="D285" s="3"/>
      <c r="E285" s="4">
        <f t="shared" si="16"/>
        <v>116.7330291779224</v>
      </c>
    </row>
    <row r="286" spans="1:8" x14ac:dyDescent="0.2">
      <c r="A286" s="18">
        <v>43008</v>
      </c>
      <c r="B286" s="4">
        <v>117.05009152151705</v>
      </c>
      <c r="D286" s="3"/>
      <c r="E286" s="4">
        <f t="shared" si="16"/>
        <v>116.7330291779224</v>
      </c>
    </row>
    <row r="287" spans="1:8" x14ac:dyDescent="0.2">
      <c r="A287" s="18">
        <v>43039</v>
      </c>
      <c r="B287" s="4">
        <v>117.19858031643145</v>
      </c>
      <c r="D287" s="3"/>
      <c r="E287" s="4">
        <f t="shared" si="16"/>
        <v>116.7330291779224</v>
      </c>
    </row>
    <row r="288" spans="1:8" x14ac:dyDescent="0.2">
      <c r="A288" s="18">
        <v>43069</v>
      </c>
      <c r="B288" s="4">
        <v>117.8096156409779</v>
      </c>
      <c r="D288" s="3"/>
      <c r="E288" s="4">
        <f t="shared" si="16"/>
        <v>116.7330291779224</v>
      </c>
    </row>
    <row r="289" spans="1:8" x14ac:dyDescent="0.2">
      <c r="A289" s="18">
        <v>43100</v>
      </c>
      <c r="B289" s="4">
        <v>118.24684834134065</v>
      </c>
      <c r="D289" s="3"/>
      <c r="E289" s="4">
        <f t="shared" si="16"/>
        <v>116.7330291779224</v>
      </c>
    </row>
    <row r="290" spans="1:8" x14ac:dyDescent="0.2">
      <c r="A290" s="18">
        <v>43131</v>
      </c>
      <c r="B290" s="4">
        <v>118.79108744693683</v>
      </c>
      <c r="E290" s="4">
        <f>AVERAGE($B$290:$B$301)</f>
        <v>119.65352275382327</v>
      </c>
    </row>
    <row r="291" spans="1:8" x14ac:dyDescent="0.2">
      <c r="A291" s="18">
        <v>43159</v>
      </c>
      <c r="B291" s="4">
        <v>119.04681187206702</v>
      </c>
      <c r="E291" s="4">
        <f t="shared" ref="E291:E301" si="17">AVERAGE($B$290:$B$301)</f>
        <v>119.65352275382327</v>
      </c>
    </row>
    <row r="292" spans="1:8" x14ac:dyDescent="0.2">
      <c r="A292" s="18">
        <v>43190</v>
      </c>
      <c r="B292" s="4">
        <v>119.63700443620648</v>
      </c>
      <c r="E292" s="4">
        <f t="shared" si="17"/>
        <v>119.65352275382327</v>
      </c>
    </row>
    <row r="293" spans="1:8" x14ac:dyDescent="0.2">
      <c r="A293" s="18">
        <v>43220</v>
      </c>
      <c r="B293" s="4">
        <v>119.70065979209733</v>
      </c>
      <c r="E293" s="4">
        <f t="shared" si="17"/>
        <v>119.65352275382327</v>
      </c>
    </row>
    <row r="294" spans="1:8" x14ac:dyDescent="0.2">
      <c r="A294" s="18">
        <v>43251</v>
      </c>
      <c r="B294" s="4">
        <v>119.76232384481446</v>
      </c>
      <c r="E294" s="4">
        <f t="shared" si="17"/>
        <v>119.65352275382327</v>
      </c>
    </row>
    <row r="295" spans="1:8" x14ac:dyDescent="0.2">
      <c r="A295" s="18">
        <v>43281</v>
      </c>
      <c r="B295" s="4">
        <v>119.48092532119196</v>
      </c>
      <c r="E295" s="4">
        <f t="shared" si="17"/>
        <v>119.65352275382327</v>
      </c>
      <c r="F295" s="10" t="s">
        <v>44</v>
      </c>
      <c r="G295" t="s">
        <v>38</v>
      </c>
      <c r="H295" s="2">
        <f>(E295/E283-1)*100</f>
        <v>2.5018570977452415</v>
      </c>
    </row>
    <row r="296" spans="1:8" x14ac:dyDescent="0.2">
      <c r="A296" s="18">
        <v>43312</v>
      </c>
      <c r="B296" s="4">
        <v>119.62251393429881</v>
      </c>
      <c r="E296" s="4">
        <f t="shared" si="17"/>
        <v>119.65352275382327</v>
      </c>
    </row>
    <row r="297" spans="1:8" x14ac:dyDescent="0.2">
      <c r="A297" s="18">
        <v>43343</v>
      </c>
      <c r="B297" s="4">
        <v>119.86799225387892</v>
      </c>
      <c r="E297" s="4">
        <f t="shared" si="17"/>
        <v>119.65352275382327</v>
      </c>
    </row>
    <row r="298" spans="1:8" x14ac:dyDescent="0.2">
      <c r="A298" s="18">
        <v>43373</v>
      </c>
      <c r="B298" s="4">
        <v>119.79337899681832</v>
      </c>
      <c r="E298" s="4">
        <f t="shared" si="17"/>
        <v>119.65352275382327</v>
      </c>
    </row>
    <row r="299" spans="1:8" x14ac:dyDescent="0.2">
      <c r="A299" s="18">
        <v>43404</v>
      </c>
      <c r="B299" s="4">
        <v>119.93891496374451</v>
      </c>
      <c r="E299" s="4">
        <f t="shared" si="17"/>
        <v>119.65352275382327</v>
      </c>
    </row>
    <row r="300" spans="1:8" x14ac:dyDescent="0.2">
      <c r="A300" s="18">
        <v>43434</v>
      </c>
      <c r="B300" s="4">
        <v>119.88968162797451</v>
      </c>
      <c r="E300" s="4">
        <f t="shared" si="17"/>
        <v>119.65352275382327</v>
      </c>
    </row>
    <row r="301" spans="1:8" x14ac:dyDescent="0.2">
      <c r="A301" s="18">
        <v>43465</v>
      </c>
      <c r="B301" s="4">
        <v>120.31097855585</v>
      </c>
      <c r="E301" s="4">
        <f t="shared" si="17"/>
        <v>119.65352275382327</v>
      </c>
    </row>
    <row r="302" spans="1:8" x14ac:dyDescent="0.2">
      <c r="A302" s="18">
        <v>43496</v>
      </c>
      <c r="B302" s="4">
        <v>120.3921476219634</v>
      </c>
      <c r="E302" s="4">
        <f t="shared" ref="E302:E313" si="18">AVERAGE($B$302:$B$313)</f>
        <v>122.69002061373446</v>
      </c>
    </row>
    <row r="303" spans="1:8" x14ac:dyDescent="0.2">
      <c r="A303" s="18">
        <v>43524</v>
      </c>
      <c r="B303" s="4">
        <v>120.63194880696048</v>
      </c>
      <c r="E303" s="4">
        <f t="shared" si="18"/>
        <v>122.69002061373446</v>
      </c>
    </row>
    <row r="304" spans="1:8" x14ac:dyDescent="0.2">
      <c r="A304" s="18">
        <v>43555</v>
      </c>
      <c r="B304" s="4">
        <v>121.0402190044466</v>
      </c>
      <c r="E304" s="4">
        <f t="shared" si="18"/>
        <v>122.69002061373446</v>
      </c>
    </row>
    <row r="305" spans="1:8" x14ac:dyDescent="0.2">
      <c r="A305" s="18">
        <v>43585</v>
      </c>
      <c r="B305" s="4">
        <v>121.63160871404011</v>
      </c>
      <c r="E305" s="4">
        <f t="shared" si="18"/>
        <v>122.69002061373446</v>
      </c>
    </row>
    <row r="306" spans="1:8" x14ac:dyDescent="0.2">
      <c r="A306" s="18">
        <v>43616</v>
      </c>
      <c r="B306" s="4">
        <v>122.12719726710723</v>
      </c>
      <c r="E306" s="4">
        <f t="shared" si="18"/>
        <v>122.69002061373446</v>
      </c>
    </row>
    <row r="307" spans="1:8" x14ac:dyDescent="0.2">
      <c r="A307" s="18">
        <v>43646</v>
      </c>
      <c r="B307" s="4">
        <v>122.50047723571949</v>
      </c>
      <c r="E307" s="4">
        <f t="shared" si="18"/>
        <v>122.69002061373446</v>
      </c>
      <c r="F307" s="10" t="s">
        <v>45</v>
      </c>
      <c r="G307" t="s">
        <v>38</v>
      </c>
      <c r="H307" s="2">
        <f>(E307/E295-1)*100</f>
        <v>2.5377421324723759</v>
      </c>
    </row>
    <row r="308" spans="1:8" x14ac:dyDescent="0.2">
      <c r="A308" s="18">
        <v>43677</v>
      </c>
      <c r="B308" s="4">
        <v>123.03059070401143</v>
      </c>
      <c r="E308" s="4">
        <f t="shared" si="18"/>
        <v>122.69002061373446</v>
      </c>
    </row>
    <row r="309" spans="1:8" x14ac:dyDescent="0.2">
      <c r="A309" s="18">
        <v>43708</v>
      </c>
      <c r="B309" s="4">
        <v>123.099883487451</v>
      </c>
      <c r="E309" s="4">
        <f t="shared" si="18"/>
        <v>122.69002061373446</v>
      </c>
    </row>
    <row r="310" spans="1:8" x14ac:dyDescent="0.2">
      <c r="A310" s="18">
        <v>43738</v>
      </c>
      <c r="B310" s="4">
        <v>123.50281295351597</v>
      </c>
      <c r="E310" s="4">
        <f t="shared" si="18"/>
        <v>122.69002061373446</v>
      </c>
    </row>
    <row r="311" spans="1:8" x14ac:dyDescent="0.2">
      <c r="A311" s="18">
        <v>43769</v>
      </c>
      <c r="B311" s="4">
        <v>124.16542981272795</v>
      </c>
      <c r="E311" s="4">
        <f t="shared" si="18"/>
        <v>122.69002061373446</v>
      </c>
    </row>
    <row r="312" spans="1:8" x14ac:dyDescent="0.2">
      <c r="A312" s="18">
        <v>43799</v>
      </c>
      <c r="B312" s="4">
        <v>124.69600701014296</v>
      </c>
      <c r="E312" s="4">
        <f t="shared" si="18"/>
        <v>122.69002061373446</v>
      </c>
    </row>
    <row r="313" spans="1:8" x14ac:dyDescent="0.2">
      <c r="A313" s="18">
        <v>43830</v>
      </c>
      <c r="B313" s="4">
        <v>125.46192474672695</v>
      </c>
      <c r="E313" s="4">
        <f t="shared" si="18"/>
        <v>122.69002061373446</v>
      </c>
    </row>
    <row r="314" spans="1:8" x14ac:dyDescent="0.2">
      <c r="A314" s="18">
        <v>43861</v>
      </c>
      <c r="B314" s="4">
        <v>125.96515282487077</v>
      </c>
      <c r="E314" s="4">
        <f>AVERAGE($B$314:$B$325)</f>
        <v>121.09802306956048</v>
      </c>
    </row>
    <row r="315" spans="1:8" x14ac:dyDescent="0.2">
      <c r="A315" s="18">
        <v>43890</v>
      </c>
      <c r="B315" s="4">
        <v>126.60120593211633</v>
      </c>
      <c r="E315" s="4">
        <f t="shared" ref="E315:E325" si="19">AVERAGE($B$314:$B$325)</f>
        <v>121.09802306956048</v>
      </c>
    </row>
    <row r="316" spans="1:8" x14ac:dyDescent="0.2">
      <c r="A316" s="18">
        <v>43921</v>
      </c>
      <c r="B316" s="4">
        <v>125.09727259124818</v>
      </c>
      <c r="D316" s="3">
        <f>B316</f>
        <v>125.09727259124818</v>
      </c>
      <c r="E316" s="4">
        <f t="shared" si="19"/>
        <v>121.09802306956048</v>
      </c>
    </row>
    <row r="317" spans="1:8" x14ac:dyDescent="0.2">
      <c r="A317" s="18">
        <v>43951</v>
      </c>
      <c r="B317" s="4">
        <v>115.56660173931768</v>
      </c>
      <c r="E317" s="4">
        <f t="shared" si="19"/>
        <v>121.09802306956048</v>
      </c>
    </row>
    <row r="318" spans="1:8" x14ac:dyDescent="0.2">
      <c r="A318" s="18">
        <v>43982</v>
      </c>
      <c r="B318" s="4">
        <v>112.08371617399366</v>
      </c>
      <c r="E318" s="4">
        <f t="shared" si="19"/>
        <v>121.09802306956048</v>
      </c>
    </row>
    <row r="319" spans="1:8" x14ac:dyDescent="0.2">
      <c r="A319" s="18">
        <v>44012</v>
      </c>
      <c r="B319" s="4">
        <v>118.03477888153424</v>
      </c>
      <c r="E319" s="4">
        <f t="shared" si="19"/>
        <v>121.09802306956048</v>
      </c>
      <c r="F319" s="10" t="s">
        <v>46</v>
      </c>
      <c r="G319" t="s">
        <v>38</v>
      </c>
      <c r="H319" s="2">
        <f>(E319/E307-1)*100</f>
        <v>-1.2975770451502888</v>
      </c>
    </row>
    <row r="320" spans="1:8" x14ac:dyDescent="0.2">
      <c r="A320" s="18">
        <v>44043</v>
      </c>
      <c r="B320" s="4">
        <v>119.85508737253812</v>
      </c>
      <c r="E320" s="4">
        <f t="shared" si="19"/>
        <v>121.09802306956048</v>
      </c>
    </row>
    <row r="321" spans="1:8" x14ac:dyDescent="0.2">
      <c r="A321" s="18">
        <v>44074</v>
      </c>
      <c r="B321" s="4">
        <v>121.24405135055474</v>
      </c>
      <c r="E321" s="4">
        <f t="shared" si="19"/>
        <v>121.09802306956048</v>
      </c>
    </row>
    <row r="322" spans="1:8" x14ac:dyDescent="0.2">
      <c r="A322" s="18">
        <v>44104</v>
      </c>
      <c r="B322" s="4">
        <v>122.4524273368593</v>
      </c>
      <c r="E322" s="4">
        <f t="shared" si="19"/>
        <v>121.09802306956048</v>
      </c>
    </row>
    <row r="323" spans="1:8" x14ac:dyDescent="0.2">
      <c r="A323" s="18">
        <v>44135</v>
      </c>
      <c r="B323" s="4">
        <v>121.80860344402792</v>
      </c>
      <c r="E323" s="4">
        <f t="shared" si="19"/>
        <v>121.09802306956048</v>
      </c>
    </row>
    <row r="324" spans="1:8" x14ac:dyDescent="0.2">
      <c r="A324" s="18">
        <v>44165</v>
      </c>
      <c r="B324" s="4">
        <v>121.98833902835847</v>
      </c>
      <c r="E324" s="4">
        <f t="shared" si="19"/>
        <v>121.09802306956048</v>
      </c>
    </row>
    <row r="325" spans="1:8" x14ac:dyDescent="0.2">
      <c r="A325" s="18">
        <v>44196</v>
      </c>
      <c r="B325" s="4">
        <v>122.47904015930602</v>
      </c>
      <c r="E325" s="4">
        <f t="shared" si="19"/>
        <v>121.09802306956048</v>
      </c>
    </row>
    <row r="326" spans="1:8" x14ac:dyDescent="0.2">
      <c r="A326" s="18">
        <v>44227</v>
      </c>
      <c r="B326" s="4">
        <v>123.06359391544264</v>
      </c>
      <c r="E326" s="4">
        <f t="shared" ref="E326:E332" si="20">AVERAGE($B$326:$B$337)</f>
        <v>125.16674116253625</v>
      </c>
    </row>
    <row r="327" spans="1:8" x14ac:dyDescent="0.2">
      <c r="A327" s="18">
        <v>44255</v>
      </c>
      <c r="B327" s="4">
        <v>123.27219767626625</v>
      </c>
      <c r="E327" s="4">
        <f t="shared" si="20"/>
        <v>125.16674116253625</v>
      </c>
    </row>
    <row r="328" spans="1:8" x14ac:dyDescent="0.2">
      <c r="A328" s="18">
        <v>44286</v>
      </c>
      <c r="B328" s="4">
        <v>124.07867753026093</v>
      </c>
      <c r="E328" s="4">
        <f t="shared" si="20"/>
        <v>125.16674116253625</v>
      </c>
    </row>
    <row r="329" spans="1:8" x14ac:dyDescent="0.2">
      <c r="A329" s="18">
        <v>44316</v>
      </c>
      <c r="B329" s="4">
        <v>125.31606213348338</v>
      </c>
      <c r="E329" s="4">
        <f t="shared" si="20"/>
        <v>125.16674116253625</v>
      </c>
    </row>
    <row r="330" spans="1:8" x14ac:dyDescent="0.2">
      <c r="A330" s="18">
        <v>44347</v>
      </c>
      <c r="B330" s="4">
        <v>125.87375280642614</v>
      </c>
      <c r="E330" s="4">
        <f t="shared" si="20"/>
        <v>125.16674116253625</v>
      </c>
    </row>
    <row r="331" spans="1:8" x14ac:dyDescent="0.2">
      <c r="A331" s="18">
        <v>44377</v>
      </c>
      <c r="B331" s="4">
        <v>126.77382562920265</v>
      </c>
      <c r="E331" s="4">
        <f t="shared" si="20"/>
        <v>125.16674116253625</v>
      </c>
      <c r="F331" s="10" t="s">
        <v>51</v>
      </c>
      <c r="G331" t="s">
        <v>38</v>
      </c>
      <c r="H331" s="2">
        <f>(E331/E319-1)*100</f>
        <v>3.3598550908123803</v>
      </c>
    </row>
    <row r="332" spans="1:8" x14ac:dyDescent="0.2">
      <c r="A332" s="18">
        <v>44408</v>
      </c>
      <c r="B332" s="4">
        <v>127.78907844667187</v>
      </c>
      <c r="E332" s="4">
        <f t="shared" si="20"/>
        <v>125.16674116253625</v>
      </c>
    </row>
    <row r="333" spans="1:8" x14ac:dyDescent="0.2">
      <c r="A333" s="18">
        <v>44439</v>
      </c>
    </row>
    <row r="334" spans="1:8" x14ac:dyDescent="0.2">
      <c r="A334" s="18">
        <v>44469</v>
      </c>
    </row>
    <row r="335" spans="1:8" x14ac:dyDescent="0.2">
      <c r="A335" s="18">
        <v>44500</v>
      </c>
    </row>
    <row r="336" spans="1:8" x14ac:dyDescent="0.2">
      <c r="A336" s="18">
        <v>44530</v>
      </c>
    </row>
    <row r="337" spans="1:1" x14ac:dyDescent="0.2">
      <c r="A337" s="18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2021-08-23T12:12:18Z</dcterms:modified>
</cp:coreProperties>
</file>