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8_{CA65203F-868C-4780-9D68-3DE4B1010677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6" i="3" l="1"/>
  <c r="E335" i="3" l="1"/>
  <c r="E334" i="3"/>
  <c r="E333" i="3"/>
  <c r="E332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<sst xmlns="http://schemas.openxmlformats.org/spreadsheetml/2006/main" count="73" uniqueCount="53">
  <si>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</si>
  <si>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</si>
  <si>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</si>
  <si>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</si>
  <si>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</si>
  <si>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</si>
  <si>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</si>
  <si>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</si>
  <si>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</si>
  <si>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</si>
  <si>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</si>
  <si>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</si>
  <si>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</si>
  <si>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</si>
  <si>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</si>
  <si>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</si>
  <si>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</si>
  <si>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</si>
  <si>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</si>
  <si>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</si>
  <si>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</si>
  <si>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</si>
  <si>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</si>
  <si>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</si>
  <si>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</si>
  <si>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</si>
  <si>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</si>
  <si>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</si>
  <si>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</si>
  <si>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</si>
  <si>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</si>
  <si>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</si>
  <si>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</si>
  <si>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</si>
  <si>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</si>
  <si>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</si>
  <si>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</si>
  <si>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</si>
  <si>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</si>
  <si>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</si>
  <si>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</si>
  <si>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</si>
  <si>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</si>
  <si>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</si>
  <si>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</si>
  <si>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</si>
  <si>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2020:3</t>
  </si>
  <si>
    <t>2020:4</t>
  </si>
  <si>
    <t>2021:1</t>
  </si>
  <si>
    <t>2021:2</t>
  </si>
  <si>
    <t>Average 2021</t>
  </si>
  <si>
    <t>Prof. Rafi Melnick, Reichman University</t>
  </si>
  <si>
    <t>2021:3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</si>
</sst>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November 2021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425116091257823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Data!$A$174:$A$336</c:f>
              <c:numCache>
                <c:formatCode>[$-409]mmm\-yy;@</c:formatCode>
                <c:ptCount val="16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</c:numCache>
            </c:numRef>
          </c:cat>
          <c:val>
            <c:numRef>
              <c:f>Data!$B$174:$B$336</c:f>
              <c:numCache>
                <c:formatCode>0.00</c:formatCode>
                <c:ptCount val="163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118.78839772281427</c:v>
                </c:pt>
                <c:pt idx="117">
                  <c:v>119.03920328489758</c:v>
                </c:pt>
                <c:pt idx="118">
                  <c:v>119.65140647507553</c:v>
                </c:pt>
                <c:pt idx="119">
                  <c:v>119.71601098180604</c:v>
                </c:pt>
                <c:pt idx="120">
                  <c:v>119.77862492307463</c:v>
                </c:pt>
                <c:pt idx="121">
                  <c:v>119.49812787219003</c:v>
                </c:pt>
                <c:pt idx="122">
                  <c:v>119.64338678863251</c:v>
                </c:pt>
                <c:pt idx="123">
                  <c:v>119.84945351262115</c:v>
                </c:pt>
                <c:pt idx="124">
                  <c:v>119.72118518496386</c:v>
                </c:pt>
                <c:pt idx="125">
                  <c:v>119.80718418012333</c:v>
                </c:pt>
                <c:pt idx="126">
                  <c:v>119.75312643629555</c:v>
                </c:pt>
                <c:pt idx="127">
                  <c:v>120.17214494360771</c:v>
                </c:pt>
                <c:pt idx="128">
                  <c:v>120.2494856052321</c:v>
                </c:pt>
                <c:pt idx="129">
                  <c:v>120.53138528410112</c:v>
                </c:pt>
                <c:pt idx="130">
                  <c:v>120.96027355127603</c:v>
                </c:pt>
                <c:pt idx="131">
                  <c:v>121.64562195640434</c:v>
                </c:pt>
                <c:pt idx="132">
                  <c:v>122.16731045918745</c:v>
                </c:pt>
                <c:pt idx="133">
                  <c:v>122.56039915827139</c:v>
                </c:pt>
                <c:pt idx="134">
                  <c:v>123.08024420189361</c:v>
                </c:pt>
                <c:pt idx="135">
                  <c:v>123.13840630312072</c:v>
                </c:pt>
                <c:pt idx="136">
                  <c:v>123.54402914322374</c:v>
                </c:pt>
                <c:pt idx="137">
                  <c:v>124.17644998953676</c:v>
                </c:pt>
                <c:pt idx="138">
                  <c:v>124.66480976106311</c:v>
                </c:pt>
                <c:pt idx="139">
                  <c:v>125.39586409418635</c:v>
                </c:pt>
                <c:pt idx="140">
                  <c:v>125.89465280064292</c:v>
                </c:pt>
                <c:pt idx="141">
                  <c:v>126.5363096724589</c:v>
                </c:pt>
                <c:pt idx="142">
                  <c:v>125.05357714621017</c:v>
                </c:pt>
                <c:pt idx="143">
                  <c:v>115.59853971641974</c:v>
                </c:pt>
                <c:pt idx="144">
                  <c:v>112.08962492513399</c:v>
                </c:pt>
                <c:pt idx="145">
                  <c:v>118.07684631880147</c:v>
                </c:pt>
                <c:pt idx="146">
                  <c:v>119.98156048357717</c:v>
                </c:pt>
                <c:pt idx="147">
                  <c:v>121.21957127261085</c:v>
                </c:pt>
                <c:pt idx="148">
                  <c:v>122.43686266711916</c:v>
                </c:pt>
                <c:pt idx="149">
                  <c:v>121.6304520090877</c:v>
                </c:pt>
                <c:pt idx="150">
                  <c:v>121.76069044461799</c:v>
                </c:pt>
                <c:pt idx="151">
                  <c:v>122.19127950553616</c:v>
                </c:pt>
                <c:pt idx="152">
                  <c:v>122.63788439562167</c:v>
                </c:pt>
                <c:pt idx="153">
                  <c:v>122.7702987649751</c:v>
                </c:pt>
                <c:pt idx="154">
                  <c:v>123.45979903870554</c:v>
                </c:pt>
                <c:pt idx="155">
                  <c:v>124.62677998759088</c:v>
                </c:pt>
                <c:pt idx="156">
                  <c:v>125.20599115593807</c:v>
                </c:pt>
                <c:pt idx="157">
                  <c:v>126.12668347113858</c:v>
                </c:pt>
                <c:pt idx="158">
                  <c:v>127.21971934257587</c:v>
                </c:pt>
                <c:pt idx="159">
                  <c:v>128.44062497028818</c:v>
                </c:pt>
                <c:pt idx="160">
                  <c:v>129.32232103908146</c:v>
                </c:pt>
                <c:pt idx="161">
                  <c:v>130.06149051482072</c:v>
                </c:pt>
                <c:pt idx="162">
                  <c:v>131.0004233722274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Data!$A$174:$A$336</c:f>
              <c:numCache>
                <c:formatCode>[$-409]mmm\-yy;@</c:formatCode>
                <c:ptCount val="16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</c:numCache>
            </c:numRef>
          </c:cat>
          <c:val>
            <c:numRef>
              <c:f>Data!$D$174:$D$336</c:f>
              <c:numCache>
                <c:formatCode>General</c:formatCode>
                <c:ptCount val="163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125.05357714621017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</a:t>
            </a:r>
            <a:r>
              <a:rPr lang="he-IL" sz="1800" b="0" i="0" baseline="0">
                <a:effectLst/>
              </a:rPr>
              <a:t>1</a:t>
            </a: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November 2021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9363899394465456"/>
          <c:w val="0.92452752855246745"/>
          <c:h val="0.6199816066298798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Data!$A$2:$A$336</c:f>
              <c:numCache>
                <c:formatCode>[$-409]mmm\-yy;@</c:formatCode>
                <c:ptCount val="33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</c:numCache>
            </c:numRef>
          </c:cat>
          <c:val>
            <c:numRef>
              <c:f>Data!$B$2:$B$336</c:f>
              <c:numCache>
                <c:formatCode>0.00</c:formatCode>
                <c:ptCount val="335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118.78839772281427</c:v>
                </c:pt>
                <c:pt idx="289">
                  <c:v>119.03920328489758</c:v>
                </c:pt>
                <c:pt idx="290">
                  <c:v>119.65140647507553</c:v>
                </c:pt>
                <c:pt idx="291">
                  <c:v>119.71601098180604</c:v>
                </c:pt>
                <c:pt idx="292">
                  <c:v>119.77862492307463</c:v>
                </c:pt>
                <c:pt idx="293">
                  <c:v>119.49812787219003</c:v>
                </c:pt>
                <c:pt idx="294">
                  <c:v>119.64338678863251</c:v>
                </c:pt>
                <c:pt idx="295">
                  <c:v>119.84945351262115</c:v>
                </c:pt>
                <c:pt idx="296">
                  <c:v>119.72118518496386</c:v>
                </c:pt>
                <c:pt idx="297">
                  <c:v>119.80718418012333</c:v>
                </c:pt>
                <c:pt idx="298">
                  <c:v>119.75312643629555</c:v>
                </c:pt>
                <c:pt idx="299">
                  <c:v>120.17214494360771</c:v>
                </c:pt>
                <c:pt idx="300">
                  <c:v>120.2494856052321</c:v>
                </c:pt>
                <c:pt idx="301">
                  <c:v>120.53138528410112</c:v>
                </c:pt>
                <c:pt idx="302">
                  <c:v>120.96027355127603</c:v>
                </c:pt>
                <c:pt idx="303">
                  <c:v>121.64562195640434</c:v>
                </c:pt>
                <c:pt idx="304">
                  <c:v>122.16731045918745</c:v>
                </c:pt>
                <c:pt idx="305">
                  <c:v>122.56039915827139</c:v>
                </c:pt>
                <c:pt idx="306">
                  <c:v>123.08024420189361</c:v>
                </c:pt>
                <c:pt idx="307">
                  <c:v>123.13840630312072</c:v>
                </c:pt>
                <c:pt idx="308">
                  <c:v>123.54402914322374</c:v>
                </c:pt>
                <c:pt idx="309">
                  <c:v>124.17644998953676</c:v>
                </c:pt>
                <c:pt idx="310">
                  <c:v>124.66480976106311</c:v>
                </c:pt>
                <c:pt idx="311">
                  <c:v>125.39586409418635</c:v>
                </c:pt>
                <c:pt idx="312">
                  <c:v>125.89465280064292</c:v>
                </c:pt>
                <c:pt idx="313">
                  <c:v>126.5363096724589</c:v>
                </c:pt>
                <c:pt idx="314">
                  <c:v>125.05357714621017</c:v>
                </c:pt>
                <c:pt idx="315">
                  <c:v>115.59853971641974</c:v>
                </c:pt>
                <c:pt idx="316">
                  <c:v>112.08962492513399</c:v>
                </c:pt>
                <c:pt idx="317">
                  <c:v>118.07684631880147</c:v>
                </c:pt>
                <c:pt idx="318">
                  <c:v>119.98156048357717</c:v>
                </c:pt>
                <c:pt idx="319">
                  <c:v>121.21957127261085</c:v>
                </c:pt>
                <c:pt idx="320">
                  <c:v>122.43686266711916</c:v>
                </c:pt>
                <c:pt idx="321">
                  <c:v>121.6304520090877</c:v>
                </c:pt>
                <c:pt idx="322">
                  <c:v>121.76069044461799</c:v>
                </c:pt>
                <c:pt idx="323">
                  <c:v>122.19127950553616</c:v>
                </c:pt>
                <c:pt idx="324">
                  <c:v>122.63788439562167</c:v>
                </c:pt>
                <c:pt idx="325">
                  <c:v>122.7702987649751</c:v>
                </c:pt>
                <c:pt idx="326">
                  <c:v>123.45979903870554</c:v>
                </c:pt>
                <c:pt idx="327">
                  <c:v>124.62677998759088</c:v>
                </c:pt>
                <c:pt idx="328">
                  <c:v>125.20599115593807</c:v>
                </c:pt>
                <c:pt idx="329">
                  <c:v>126.12668347113858</c:v>
                </c:pt>
                <c:pt idx="330">
                  <c:v>127.21971934257587</c:v>
                </c:pt>
                <c:pt idx="331">
                  <c:v>128.44062497028818</c:v>
                </c:pt>
                <c:pt idx="332">
                  <c:v>129.32232103908146</c:v>
                </c:pt>
                <c:pt idx="333">
                  <c:v>130.06149051482072</c:v>
                </c:pt>
                <c:pt idx="334">
                  <c:v>131.0004233722274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Data!$A$2:$A$336</c:f>
              <c:numCache>
                <c:formatCode>[$-409]mmm\-yy;@</c:formatCode>
                <c:ptCount val="33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</c:numCache>
            </c:numRef>
          </c:cat>
          <c:val>
            <c:numRef>
              <c:f>Data!$D$2:$D$336</c:f>
              <c:numCache>
                <c:formatCode>0.0</c:formatCode>
                <c:ptCount val="335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125.05357714621017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0.43692</cdr:x>
      <cdr:y>0.23307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2197" y="1127213"/>
          <a:ext cx="2593748" cy="289142"/>
        </a:xfrm>
        <a:prstGeom xmlns:a="http://schemas.openxmlformats.org/drawingml/2006/main" prst="wedgeRectCallout">
          <a:avLst>
            <a:gd name="adj1" fmla="val -68463"/>
            <a:gd name="adj2" fmla="val 98043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0.603</cdr:x>
      <cdr:y>0.68332</cdr:y>
    </cdr:from>
    <cdr:to>
      <cdr:x>0.91282</cdr:x>
      <cdr:y>0.74016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11473" y="4152501"/>
          <a:ext cx="2883161" cy="345414"/>
        </a:xfrm>
        <a:prstGeom xmlns:a="http://schemas.openxmlformats.org/drawingml/2006/main" prst="wedgeRectCallout">
          <a:avLst>
            <a:gd name="adj1" fmla="val -175492"/>
            <a:gd name="adj2" fmla="val -1555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0.45231</cdr:x>
      <cdr:y>0.2418</cdr:y>
    </cdr:from>
    <cdr:to>
      <cdr:x>0.70833</cdr:x>
      <cdr:y>0.28334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60421" y="1169995"/>
          <a:ext cx="1902118" cy="201017"/>
        </a:xfrm>
        <a:prstGeom xmlns:a="http://schemas.openxmlformats.org/drawingml/2006/main" prst="wedgeRectCallout">
          <a:avLst>
            <a:gd name="adj1" fmla="val 112269"/>
            <a:gd name="adj2" fmla="val 9647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0.27787</cdr:x>
      <cdr:y>0.34942</cdr:y>
    </cdr:from>
    <cdr:to>
      <cdr:x>0.59282</cdr:x>
      <cdr:y>0.40053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06709" y="2196630"/>
          <a:ext cx="2727908" cy="321303"/>
        </a:xfrm>
        <a:prstGeom xmlns:a="http://schemas.openxmlformats.org/drawingml/2006/main" prst="wedgeRectCallout">
          <a:avLst>
            <a:gd name="adj1" fmla="val 39914"/>
            <a:gd name="adj2" fmla="val 2992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0.67795</cdr:x>
      <cdr:y>0.56618</cdr:y>
    </cdr:from>
    <cdr:to>
      <cdr:x>0.98534</cdr:x>
      <cdr:y>0.60772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71996" y="3559291"/>
          <a:ext cx="2662428" cy="261141"/>
        </a:xfrm>
        <a:prstGeom xmlns:a="http://schemas.openxmlformats.org/drawingml/2006/main" prst="wedgeRectCallout">
          <a:avLst>
            <a:gd name="adj1" fmla="val -71662"/>
            <a:gd name="adj2" fmla="val -22779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0.58885</cdr:x>
      <cdr:y>0.74973</cdr:y>
    </cdr:from>
    <cdr:to>
      <cdr:x>0.88849</cdr:x>
      <cdr:y>0.80055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00308" y="4713176"/>
          <a:ext cx="2595302" cy="319480"/>
        </a:xfrm>
        <a:prstGeom xmlns:a="http://schemas.openxmlformats.org/drawingml/2006/main" prst="wedgeRectCallout">
          <a:avLst>
            <a:gd name="adj1" fmla="val -113570"/>
            <a:gd name="adj2" fmla="val -1352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0.02462</cdr:x>
      <cdr:y>0.3675</cdr:y>
    </cdr:from>
    <cdr:to>
      <cdr:x>0.23933</cdr:x>
      <cdr:y>0.4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3244" y="2310289"/>
          <a:ext cx="1859689" cy="204311"/>
        </a:xfrm>
        <a:prstGeom xmlns:a="http://schemas.openxmlformats.org/drawingml/2006/main" prst="wedgeRectCallout">
          <a:avLst>
            <a:gd name="adj1" fmla="val 73280"/>
            <a:gd name="adj2" fmla="val 8740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0.27413</cdr:x>
      <cdr:y>0.77436</cdr:y>
    </cdr:from>
    <cdr:to>
      <cdr:x>0.56087</cdr:x>
      <cdr:y>0.81298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74358" y="4868013"/>
          <a:ext cx="2483570" cy="242785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</cdr:x>
      <cdr:y>0.6048</cdr:y>
    </cdr:from>
    <cdr:to>
      <cdr:x>0.26462</cdr:x>
      <cdr:y>0.64555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3802077"/>
          <a:ext cx="2291979" cy="256175"/>
        </a:xfrm>
        <a:prstGeom xmlns:a="http://schemas.openxmlformats.org/drawingml/2006/main" prst="wedgeRectCallout">
          <a:avLst>
            <a:gd name="adj1" fmla="val 3997"/>
            <a:gd name="adj2" fmla="val 2986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0.57436</cdr:x>
      <cdr:y>0.20539</cdr:y>
    </cdr:from>
    <cdr:to>
      <cdr:x>0.84877</cdr:x>
      <cdr:y>0.24693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74762" y="1291184"/>
          <a:ext cx="2376774" cy="261141"/>
        </a:xfrm>
        <a:prstGeom xmlns:a="http://schemas.openxmlformats.org/drawingml/2006/main" prst="wedgeRectCallout">
          <a:avLst>
            <a:gd name="adj1" fmla="val 76299"/>
            <a:gd name="adj2" fmla="val 15208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4"/>
  <sheetViews>
    <sheetView workbookViewId="0">
      <selection activeCell="L2" sqref="L2"/>
    </sheetView>
  </sheetViews>
  <sheetFormatPr defaultRowHeight="12.5" x14ac:dyDescent="0.25"/>
  <cols>
    <col min="2" max="2" width="9.1796875" customWidth="1"/>
    <col min="3" max="3" width="10.81640625" bestFit="1" customWidth="1"/>
    <col min="4" max="4" width="12.54296875" customWidth="1"/>
    <col min="5" max="5" width="10" bestFit="1" customWidth="1"/>
    <col min="6" max="6" width="10.453125" bestFit="1" customWidth="1"/>
    <col min="7" max="7" width="10.1796875" bestFit="1" customWidth="1"/>
  </cols>
  <sheetData>
    <row r="1" spans="1:7" ht="15.5" x14ac:dyDescent="0.35">
      <c r="D1" s="20">
        <v>44531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5">
        <v>2018</v>
      </c>
      <c r="B16" s="2">
        <v>110.59525783452165</v>
      </c>
      <c r="C16" s="2">
        <v>132.45874246358602</v>
      </c>
      <c r="D16" s="2">
        <v>125.19224519970867</v>
      </c>
      <c r="E16" s="2">
        <v>116.91845490959791</v>
      </c>
      <c r="F16" s="2">
        <v>119.6181876921752</v>
      </c>
      <c r="G16" s="2">
        <v>2.4715871202616091</v>
      </c>
    </row>
    <row r="17" spans="1:7" x14ac:dyDescent="0.25">
      <c r="A17" s="25">
        <v>2019</v>
      </c>
      <c r="B17" s="2">
        <v>114.45863040955064</v>
      </c>
      <c r="C17" s="2">
        <v>138.25638917748677</v>
      </c>
      <c r="D17" s="2">
        <v>131.28284507884743</v>
      </c>
      <c r="E17" s="2">
        <v>119.05918281944878</v>
      </c>
      <c r="F17" s="2">
        <v>122.6761899589581</v>
      </c>
      <c r="G17" s="2">
        <v>2.5564693177364983</v>
      </c>
    </row>
    <row r="18" spans="1:7" x14ac:dyDescent="0.25">
      <c r="A18" s="27">
        <v>2020</v>
      </c>
      <c r="B18" s="29">
        <v>116.91261813961201</v>
      </c>
      <c r="C18" s="29">
        <v>133.91153594895798</v>
      </c>
      <c r="D18" s="29">
        <v>135.6906061745064</v>
      </c>
      <c r="E18" s="29">
        <v>105.91248764517249</v>
      </c>
      <c r="F18" s="29">
        <v>121.03916391351804</v>
      </c>
      <c r="G18" s="29">
        <v>-1.334428503190177</v>
      </c>
    </row>
    <row r="19" spans="1:7" ht="15.5" x14ac:dyDescent="0.35">
      <c r="A19" s="30"/>
      <c r="B19" s="31"/>
      <c r="C19" s="31"/>
      <c r="D19" s="32" t="s">
        <v>19</v>
      </c>
      <c r="E19" s="31"/>
      <c r="F19" s="31"/>
      <c r="G19" s="31"/>
    </row>
    <row r="20" spans="1:7" x14ac:dyDescent="0.25">
      <c r="A20" s="33" t="s">
        <v>46</v>
      </c>
      <c r="B20" s="2">
        <v>118.15619300281877</v>
      </c>
      <c r="C20" s="2">
        <v>136.5216596735753</v>
      </c>
      <c r="D20" s="2">
        <v>137.09694805893301</v>
      </c>
      <c r="E20" s="2">
        <v>2276.5538787666142</v>
      </c>
      <c r="F20" s="2">
        <v>121.21266480776907</v>
      </c>
      <c r="G20" s="2">
        <v>5.0999999999999996</v>
      </c>
    </row>
    <row r="21" spans="1:7" x14ac:dyDescent="0.25">
      <c r="A21" s="33" t="s">
        <v>47</v>
      </c>
      <c r="B21" s="2">
        <v>119.81429282042777</v>
      </c>
      <c r="C21" s="2">
        <v>139.94132465714472</v>
      </c>
      <c r="D21" s="2">
        <v>144.5357161565895</v>
      </c>
      <c r="E21" s="2">
        <v>2140.5654271974931</v>
      </c>
      <c r="F21" s="2">
        <v>121.86080731974729</v>
      </c>
      <c r="G21" s="2">
        <v>0.53471517436409766</v>
      </c>
    </row>
    <row r="22" spans="1:7" x14ac:dyDescent="0.25">
      <c r="A22" s="33" t="s">
        <v>48</v>
      </c>
      <c r="B22" s="2">
        <v>119.11789089703203</v>
      </c>
      <c r="C22" s="2">
        <v>147.75065340210554</v>
      </c>
      <c r="D22" s="2">
        <v>152.01872775343242</v>
      </c>
      <c r="E22" s="2">
        <v>2187.3714068032077</v>
      </c>
      <c r="F22" s="2">
        <v>122.95599406643414</v>
      </c>
      <c r="G22" s="2">
        <v>0.89871942487071976</v>
      </c>
    </row>
    <row r="23" spans="1:7" x14ac:dyDescent="0.25">
      <c r="A23" s="33" t="s">
        <v>49</v>
      </c>
      <c r="B23" s="2">
        <v>120.70966672193666</v>
      </c>
      <c r="C23" s="2">
        <v>157.63421854891945</v>
      </c>
      <c r="D23" s="2">
        <v>158.5844528520814</v>
      </c>
      <c r="E23" s="2">
        <v>2360.0080586964232</v>
      </c>
      <c r="F23" s="2">
        <v>125.31981820488917</v>
      </c>
      <c r="G23" s="2">
        <v>1.9224960575552119</v>
      </c>
    </row>
    <row r="24" spans="1:7" x14ac:dyDescent="0.25">
      <c r="A24" s="40" t="s">
        <v>52</v>
      </c>
      <c r="B24" s="29">
        <v>122.93152047753276</v>
      </c>
      <c r="C24" s="29">
        <v>164.14463739203424</v>
      </c>
      <c r="D24" s="29">
        <v>168.69262817350486</v>
      </c>
      <c r="E24" s="29">
        <v>2468.0702122089765</v>
      </c>
      <c r="F24" s="29">
        <v>128.3275551173152</v>
      </c>
      <c r="G24" s="29">
        <v>2.4000488953060728</v>
      </c>
    </row>
    <row r="25" spans="1:7" ht="15.5" x14ac:dyDescent="0.35">
      <c r="A25" s="31"/>
      <c r="B25" s="31"/>
      <c r="C25" s="31"/>
      <c r="D25" s="32" t="s">
        <v>20</v>
      </c>
      <c r="E25" s="31"/>
      <c r="F25" s="31"/>
      <c r="G25" s="31"/>
    </row>
    <row r="26" spans="1:7" x14ac:dyDescent="0.25">
      <c r="A26" s="34">
        <v>44013</v>
      </c>
      <c r="B26" s="2">
        <v>114.707345382192</v>
      </c>
      <c r="C26" s="2">
        <v>136.39058606849267</v>
      </c>
      <c r="D26" s="2">
        <v>135.80204318849744</v>
      </c>
      <c r="E26" s="35">
        <v>2259.8147369437115</v>
      </c>
      <c r="F26" s="2">
        <v>119.98156048357717</v>
      </c>
      <c r="G26" s="2">
        <v>1.1000000000000001</v>
      </c>
    </row>
    <row r="27" spans="1:7" x14ac:dyDescent="0.25">
      <c r="A27" s="34">
        <v>44044</v>
      </c>
      <c r="B27" s="2">
        <v>118.88575692256673</v>
      </c>
      <c r="C27" s="2">
        <v>138.05913189206757</v>
      </c>
      <c r="D27" s="2">
        <v>135.61540015047129</v>
      </c>
      <c r="E27" s="35">
        <v>2274.0058569384128</v>
      </c>
      <c r="F27" s="2">
        <v>121.21957127261086</v>
      </c>
      <c r="G27" s="2">
        <v>1.0318342118938784</v>
      </c>
    </row>
    <row r="28" spans="1:7" x14ac:dyDescent="0.25">
      <c r="A28" s="34">
        <v>44075</v>
      </c>
      <c r="B28" s="2">
        <v>120.87547670369756</v>
      </c>
      <c r="C28" s="2">
        <v>135.11526106016564</v>
      </c>
      <c r="D28" s="2">
        <v>139.87340083783027</v>
      </c>
      <c r="E28" s="35">
        <v>2295.8410424177177</v>
      </c>
      <c r="F28" s="2">
        <v>122.43686266711917</v>
      </c>
      <c r="G28" s="2">
        <v>1.0042036790995912</v>
      </c>
    </row>
    <row r="29" spans="1:7" x14ac:dyDescent="0.25">
      <c r="A29" s="34">
        <v>44105</v>
      </c>
      <c r="B29" s="2">
        <v>119.58215884596252</v>
      </c>
      <c r="C29" s="2">
        <v>133.30975700042114</v>
      </c>
      <c r="D29" s="2">
        <v>137.20503511493155</v>
      </c>
      <c r="E29" s="35">
        <v>2047.3052923792725</v>
      </c>
      <c r="F29" s="2">
        <v>121.63045200908773</v>
      </c>
      <c r="G29" s="2">
        <v>-0.65863387909890214</v>
      </c>
    </row>
    <row r="30" spans="1:7" x14ac:dyDescent="0.25">
      <c r="A30" s="34">
        <v>44136</v>
      </c>
      <c r="B30" s="2">
        <v>119.88061681313215</v>
      </c>
      <c r="C30" s="2">
        <v>142.5868308952042</v>
      </c>
      <c r="D30" s="2">
        <v>145.44937694900585</v>
      </c>
      <c r="E30" s="35">
        <v>2158.6822288937165</v>
      </c>
      <c r="F30" s="2">
        <v>121.76069044461801</v>
      </c>
      <c r="G30" s="2">
        <v>0.10707716149944702</v>
      </c>
    </row>
    <row r="31" spans="1:7" x14ac:dyDescent="0.25">
      <c r="A31" s="34">
        <v>44166</v>
      </c>
      <c r="B31" s="2">
        <v>119.9801028021887</v>
      </c>
      <c r="C31" s="2">
        <v>143.92738607580878</v>
      </c>
      <c r="D31" s="2">
        <v>150.9527364058311</v>
      </c>
      <c r="E31" s="35">
        <v>2215.70876031949</v>
      </c>
      <c r="F31" s="2">
        <v>122.19127950553616</v>
      </c>
      <c r="G31" s="2">
        <v>0.35363552830214307</v>
      </c>
    </row>
    <row r="32" spans="1:7" x14ac:dyDescent="0.25">
      <c r="A32" s="34">
        <v>44197</v>
      </c>
      <c r="B32" s="2">
        <v>118.58729895539713</v>
      </c>
      <c r="C32" s="2">
        <v>144.20016647391404</v>
      </c>
      <c r="D32" s="2">
        <v>150.7192444616328</v>
      </c>
      <c r="E32" s="35">
        <v>2088.883583310851</v>
      </c>
      <c r="F32" s="2">
        <v>122.63788439562168</v>
      </c>
      <c r="G32" s="2">
        <v>0.3654965328890647</v>
      </c>
    </row>
    <row r="33" spans="1:7" x14ac:dyDescent="0.25">
      <c r="A33" s="34">
        <v>44228</v>
      </c>
      <c r="B33" s="2">
        <v>117.2939810976621</v>
      </c>
      <c r="C33" s="2">
        <v>146.5077793335997</v>
      </c>
      <c r="D33" s="2">
        <v>148.79214032065022</v>
      </c>
      <c r="E33" s="35">
        <v>2188.0044028000207</v>
      </c>
      <c r="F33" s="2">
        <v>122.77029876497511</v>
      </c>
      <c r="G33" s="2">
        <v>0.1079718310585509</v>
      </c>
    </row>
    <row r="34" spans="1:7" x14ac:dyDescent="0.25">
      <c r="A34" s="34">
        <v>44256</v>
      </c>
      <c r="B34" s="2">
        <v>121.47239263803679</v>
      </c>
      <c r="C34" s="2">
        <v>152.54401439880286</v>
      </c>
      <c r="D34" s="2">
        <v>156.54479847801423</v>
      </c>
      <c r="E34" s="35">
        <v>2285.226234298751</v>
      </c>
      <c r="F34" s="2">
        <v>123.45979903870557</v>
      </c>
      <c r="G34" s="2">
        <v>0.56161814434483315</v>
      </c>
    </row>
    <row r="35" spans="1:7" x14ac:dyDescent="0.25">
      <c r="A35" s="34">
        <v>44287</v>
      </c>
      <c r="B35" s="2">
        <v>120.4775327474714</v>
      </c>
      <c r="C35" s="2">
        <v>156.6913910928543</v>
      </c>
      <c r="D35" s="2">
        <v>154.38673531159378</v>
      </c>
      <c r="E35" s="35">
        <v>2336.3876287099183</v>
      </c>
      <c r="F35" s="2">
        <v>124.62677998759091</v>
      </c>
      <c r="G35" s="2">
        <v>0.94523153121242043</v>
      </c>
    </row>
    <row r="36" spans="1:7" x14ac:dyDescent="0.25">
      <c r="A36" s="34">
        <v>44317</v>
      </c>
      <c r="B36" s="2">
        <v>118.7862709335102</v>
      </c>
      <c r="C36" s="2">
        <v>153.68990845524775</v>
      </c>
      <c r="D36" s="2">
        <v>157.01289722250655</v>
      </c>
      <c r="E36" s="35">
        <v>2340.8040989217375</v>
      </c>
      <c r="F36" s="2">
        <v>125.20599115593809</v>
      </c>
      <c r="G36" s="2">
        <v>0.46475658634914652</v>
      </c>
    </row>
    <row r="37" spans="1:7" x14ac:dyDescent="0.25">
      <c r="A37" s="34">
        <v>44348</v>
      </c>
      <c r="B37" s="2">
        <v>122.86519648482839</v>
      </c>
      <c r="C37" s="2">
        <v>162.52135609865624</v>
      </c>
      <c r="D37" s="2">
        <v>164.35372602214383</v>
      </c>
      <c r="E37" s="35">
        <v>2402.8324484576133</v>
      </c>
      <c r="F37" s="2">
        <v>126.12668347113861</v>
      </c>
      <c r="G37" s="2">
        <v>0.73534206047203288</v>
      </c>
    </row>
    <row r="38" spans="1:7" x14ac:dyDescent="0.25">
      <c r="A38" s="34">
        <v>44378</v>
      </c>
      <c r="B38" s="2">
        <v>124.65594428784613</v>
      </c>
      <c r="C38" s="2">
        <v>158.76627846556951</v>
      </c>
      <c r="D38" s="2">
        <v>162.23974808843957</v>
      </c>
      <c r="E38" s="35">
        <v>2456.7379619267313</v>
      </c>
      <c r="F38" s="2">
        <v>127.2197193425759</v>
      </c>
      <c r="G38" s="2">
        <v>0.86661746852909616</v>
      </c>
    </row>
    <row r="39" spans="1:7" x14ac:dyDescent="0.25">
      <c r="A39" s="34">
        <v>44409</v>
      </c>
      <c r="B39" s="2">
        <v>121.17393467086718</v>
      </c>
      <c r="C39" s="2">
        <v>165.98841763029208</v>
      </c>
      <c r="D39" s="2">
        <v>169.05379057207998</v>
      </c>
      <c r="E39" s="35">
        <v>2481.4063107986217</v>
      </c>
      <c r="F39" s="2">
        <v>128.44062497028821</v>
      </c>
      <c r="G39" s="2">
        <v>0.95968269229134151</v>
      </c>
    </row>
    <row r="40" spans="1:7" x14ac:dyDescent="0.25">
      <c r="A40" s="34">
        <v>44440</v>
      </c>
      <c r="B40" s="2">
        <v>122.96468247388492</v>
      </c>
      <c r="C40" s="2">
        <v>167.67921608024113</v>
      </c>
      <c r="D40" s="2">
        <v>174.784345859995</v>
      </c>
      <c r="E40" s="35">
        <v>2466.066363901577</v>
      </c>
      <c r="F40" s="2">
        <v>129.32232103908149</v>
      </c>
      <c r="G40" s="2">
        <v>0.68646198895188082</v>
      </c>
    </row>
    <row r="41" spans="1:7" x14ac:dyDescent="0.25">
      <c r="A41" s="34">
        <v>44470</v>
      </c>
      <c r="B41" s="2">
        <v>123.8600563753938</v>
      </c>
      <c r="C41" s="2">
        <v>168.81399156842042</v>
      </c>
      <c r="D41" s="2">
        <v>172.14123524807871</v>
      </c>
      <c r="E41" s="35">
        <v>2466.066363901577</v>
      </c>
      <c r="F41" s="2">
        <v>130.06149051482075</v>
      </c>
      <c r="G41" s="2">
        <v>0.57157145788921948</v>
      </c>
    </row>
    <row r="42" spans="1:7" x14ac:dyDescent="0.25">
      <c r="A42" s="36">
        <v>44501</v>
      </c>
      <c r="B42" s="29">
        <v>123.24075609351684</v>
      </c>
      <c r="C42" s="29">
        <v>167.9699216105783</v>
      </c>
      <c r="D42" s="29">
        <v>176.14269859561443</v>
      </c>
      <c r="E42" s="37">
        <v>2466.066363901577</v>
      </c>
      <c r="F42" s="29">
        <v>131.0004233722274</v>
      </c>
      <c r="G42" s="29">
        <v>0.72191457570576212</v>
      </c>
    </row>
    <row r="43" spans="1:7" x14ac:dyDescent="0.25">
      <c r="A43" t="s">
        <v>21</v>
      </c>
    </row>
    <row r="44" spans="1:7" x14ac:dyDescent="0.25">
      <c r="A44" s="19" t="s">
        <v>51</v>
      </c>
      <c r="B44" s="19"/>
      <c r="C44" s="19"/>
      <c r="D44" s="19"/>
      <c r="E44" s="19"/>
      <c r="F44" s="19"/>
      <c r="G44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topLeftCell="A322" workbookViewId="0">
      <selection activeCell="F339" sqref="F339"/>
    </sheetView>
  </sheetViews>
  <sheetFormatPr defaultRowHeight="12.5" x14ac:dyDescent="0.25"/>
  <cols>
    <col min="1" max="1" width="10.81640625" style="1" bestFit="1" customWidth="1"/>
    <col min="2" max="2" width="11" customWidth="1"/>
    <col min="5" max="5" width="10.1796875" bestFit="1" customWidth="1"/>
    <col min="6" max="6" width="13.453125" customWidth="1"/>
    <col min="7" max="7" width="17" customWidth="1"/>
    <col min="8" max="8" width="10.1796875" bestFit="1" customWidth="1"/>
    <col min="11" max="12" width="10.1796875" bestFit="1" customWidth="1"/>
  </cols>
  <sheetData>
    <row r="1" spans="1:10" ht="52" x14ac:dyDescent="0.3">
      <c r="A1" s="17" t="s">
        <v>1</v>
      </c>
      <c r="B1" s="16" t="s">
        <v>2</v>
      </c>
      <c r="D1" s="16" t="s">
        <v>22</v>
      </c>
      <c r="H1" s="5"/>
    </row>
    <row r="2" spans="1:10" x14ac:dyDescent="0.25">
      <c r="A2" s="18">
        <v>34365</v>
      </c>
      <c r="B2" s="4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4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4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4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4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4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4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4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4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4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4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4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4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4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4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4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4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4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4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4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4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4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4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4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4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4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4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4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4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4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4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4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4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4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4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4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4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4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4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4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4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4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4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4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4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4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4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4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4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4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4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4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4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4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4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4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4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4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4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4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4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4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4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4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4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4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4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4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4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4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4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4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4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4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4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4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4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4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4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4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4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4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4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4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4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4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4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4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4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4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5">
      <c r="A92" s="18">
        <v>37103</v>
      </c>
      <c r="B92" s="4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4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4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4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4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4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4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4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4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4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4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4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4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4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4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4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4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4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4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4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4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4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4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4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4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4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4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4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4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4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4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4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4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4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4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4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4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4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4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4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4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4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4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4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4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4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4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4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4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4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4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4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4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4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4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4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4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4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4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4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4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4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4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4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4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4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4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4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4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4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4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4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4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4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4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4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4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4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38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4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4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4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4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4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4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4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4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4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4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4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4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4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4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4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4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4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5">
      <c r="A188" s="18">
        <v>40025</v>
      </c>
      <c r="B188" s="4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4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4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4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4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4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4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4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4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4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4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4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5">
      <c r="A200" s="18">
        <v>40390</v>
      </c>
      <c r="B200" s="4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4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4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4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4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4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4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4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4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4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4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4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5">
      <c r="A212" s="18">
        <v>40755</v>
      </c>
      <c r="B212" s="4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4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4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4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4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4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4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4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4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4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4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39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5">
      <c r="A224" s="18">
        <v>41121</v>
      </c>
      <c r="B224" s="4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4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4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4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4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4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4">
        <v>104.07539013490658</v>
      </c>
      <c r="C230" s="15"/>
      <c r="E230" s="4">
        <f>AVERAGE($B$230:$B$241)</f>
        <v>105.11039950731526</v>
      </c>
    </row>
    <row r="231" spans="1:8" x14ac:dyDescent="0.25">
      <c r="A231" s="18">
        <v>41333</v>
      </c>
      <c r="B231" s="4">
        <v>103.98324406556465</v>
      </c>
      <c r="C231" s="15"/>
      <c r="E231" s="4">
        <f t="shared" ref="E231:E241" si="12">AVERAGE($B$230:$B$241)</f>
        <v>105.11039950731526</v>
      </c>
    </row>
    <row r="232" spans="1:8" x14ac:dyDescent="0.25">
      <c r="A232" s="18">
        <v>41364</v>
      </c>
      <c r="B232" s="4">
        <v>104.07139565650854</v>
      </c>
      <c r="C232" s="15"/>
      <c r="E232" s="4">
        <f t="shared" si="12"/>
        <v>105.11039950731526</v>
      </c>
    </row>
    <row r="233" spans="1:8" x14ac:dyDescent="0.25">
      <c r="A233" s="18">
        <v>41394</v>
      </c>
      <c r="B233" s="4">
        <v>104.25380034570794</v>
      </c>
      <c r="C233" s="15"/>
      <c r="E233" s="4">
        <f t="shared" si="12"/>
        <v>105.11039950731526</v>
      </c>
    </row>
    <row r="234" spans="1:8" x14ac:dyDescent="0.25">
      <c r="A234" s="18">
        <v>41425</v>
      </c>
      <c r="B234" s="4">
        <v>104.63786986297015</v>
      </c>
      <c r="C234" s="15"/>
      <c r="E234" s="4">
        <f t="shared" si="12"/>
        <v>105.11039950731526</v>
      </c>
    </row>
    <row r="235" spans="1:8" x14ac:dyDescent="0.25">
      <c r="A235" s="18">
        <v>41455</v>
      </c>
      <c r="B235" s="4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5">
      <c r="A236" s="18">
        <v>41486</v>
      </c>
      <c r="B236" s="4">
        <v>105.49501743384728</v>
      </c>
      <c r="C236" s="15"/>
      <c r="E236" s="4">
        <f t="shared" si="12"/>
        <v>105.11039950731526</v>
      </c>
    </row>
    <row r="237" spans="1:8" x14ac:dyDescent="0.25">
      <c r="A237" s="18">
        <v>41517</v>
      </c>
      <c r="B237" s="4">
        <v>105.45063280099009</v>
      </c>
      <c r="C237" s="15"/>
      <c r="E237" s="4">
        <f t="shared" si="12"/>
        <v>105.11039950731526</v>
      </c>
    </row>
    <row r="238" spans="1:8" x14ac:dyDescent="0.25">
      <c r="A238" s="18">
        <v>41547</v>
      </c>
      <c r="B238" s="4">
        <v>105.70225525647163</v>
      </c>
      <c r="C238" s="15"/>
      <c r="E238" s="4">
        <f t="shared" si="12"/>
        <v>105.11039950731526</v>
      </c>
    </row>
    <row r="239" spans="1:8" x14ac:dyDescent="0.25">
      <c r="A239" s="18">
        <v>41578</v>
      </c>
      <c r="B239" s="4">
        <v>106.03982854527897</v>
      </c>
      <c r="C239" s="15"/>
      <c r="E239" s="4">
        <f t="shared" si="12"/>
        <v>105.11039950731526</v>
      </c>
    </row>
    <row r="240" spans="1:8" x14ac:dyDescent="0.25">
      <c r="A240" s="18">
        <v>41608</v>
      </c>
      <c r="B240" s="4">
        <v>106.21000512001271</v>
      </c>
      <c r="C240" s="15"/>
      <c r="E240" s="4">
        <f t="shared" si="12"/>
        <v>105.11039950731526</v>
      </c>
    </row>
    <row r="241" spans="1:8" x14ac:dyDescent="0.25">
      <c r="A241" s="18">
        <v>41639</v>
      </c>
      <c r="B241" s="4">
        <v>106.3813802680027</v>
      </c>
      <c r="C241" s="1"/>
      <c r="E241" s="4">
        <f t="shared" si="12"/>
        <v>105.11039950731526</v>
      </c>
    </row>
    <row r="242" spans="1:8" x14ac:dyDescent="0.25">
      <c r="A242" s="18">
        <v>41670</v>
      </c>
      <c r="B242" s="4">
        <v>106.52176189013591</v>
      </c>
      <c r="C242" s="1"/>
      <c r="E242" s="4">
        <f>AVERAGE($B$242:$B$253)</f>
        <v>108.0715135467189</v>
      </c>
    </row>
    <row r="243" spans="1:8" x14ac:dyDescent="0.25">
      <c r="A243" s="18">
        <v>41698</v>
      </c>
      <c r="B243" s="4">
        <v>107.18960446359414</v>
      </c>
      <c r="C243" s="15"/>
      <c r="E243" s="4">
        <f t="shared" ref="E243:E253" si="13">AVERAGE($B$242:$B$253)</f>
        <v>108.0715135467189</v>
      </c>
    </row>
    <row r="244" spans="1:8" x14ac:dyDescent="0.25">
      <c r="A244" s="18">
        <v>41729</v>
      </c>
      <c r="B244" s="4">
        <v>107.52257739397611</v>
      </c>
      <c r="C244" s="15"/>
      <c r="E244" s="4">
        <f t="shared" si="13"/>
        <v>108.0715135467189</v>
      </c>
    </row>
    <row r="245" spans="1:8" x14ac:dyDescent="0.25">
      <c r="A245" s="18">
        <v>41759</v>
      </c>
      <c r="B245" s="4">
        <v>107.62008320141214</v>
      </c>
      <c r="C245" s="1"/>
      <c r="E245" s="4">
        <f t="shared" si="13"/>
        <v>108.0715135467189</v>
      </c>
    </row>
    <row r="246" spans="1:8" x14ac:dyDescent="0.25">
      <c r="A246" s="18">
        <v>41790</v>
      </c>
      <c r="B246" s="4">
        <v>107.87690948991506</v>
      </c>
      <c r="C246" s="1"/>
      <c r="E246" s="4">
        <f t="shared" si="13"/>
        <v>108.0715135467189</v>
      </c>
    </row>
    <row r="247" spans="1:8" x14ac:dyDescent="0.25">
      <c r="A247" s="18">
        <v>41820</v>
      </c>
      <c r="B247" s="4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5">
      <c r="A248" s="18">
        <v>41851</v>
      </c>
      <c r="B248" s="4">
        <v>108.11168069545438</v>
      </c>
      <c r="E248" s="4">
        <f t="shared" si="13"/>
        <v>108.0715135467189</v>
      </c>
    </row>
    <row r="249" spans="1:8" x14ac:dyDescent="0.25">
      <c r="A249" s="18">
        <v>41882</v>
      </c>
      <c r="B249" s="4">
        <v>108.00425254261702</v>
      </c>
      <c r="E249" s="4">
        <f t="shared" si="13"/>
        <v>108.0715135467189</v>
      </c>
    </row>
    <row r="250" spans="1:8" x14ac:dyDescent="0.25">
      <c r="A250" s="18">
        <v>41912</v>
      </c>
      <c r="B250" s="4">
        <v>108.60396320743988</v>
      </c>
      <c r="E250" s="4">
        <f t="shared" si="13"/>
        <v>108.0715135467189</v>
      </c>
    </row>
    <row r="251" spans="1:8" x14ac:dyDescent="0.25">
      <c r="A251" s="18">
        <v>41943</v>
      </c>
      <c r="B251" s="4">
        <v>108.8663122518668</v>
      </c>
      <c r="E251" s="4">
        <f t="shared" si="13"/>
        <v>108.0715135467189</v>
      </c>
    </row>
    <row r="252" spans="1:8" x14ac:dyDescent="0.25">
      <c r="A252" s="18">
        <v>41973</v>
      </c>
      <c r="B252" s="4">
        <v>108.97107290887345</v>
      </c>
      <c r="E252" s="4">
        <f t="shared" si="13"/>
        <v>108.0715135467189</v>
      </c>
    </row>
    <row r="253" spans="1:8" x14ac:dyDescent="0.25">
      <c r="A253" s="18">
        <v>42004</v>
      </c>
      <c r="B253" s="4">
        <v>109.37180541124218</v>
      </c>
      <c r="E253" s="4">
        <f t="shared" si="13"/>
        <v>108.0715135467189</v>
      </c>
    </row>
    <row r="254" spans="1:8" x14ac:dyDescent="0.25">
      <c r="A254" s="18">
        <v>42035</v>
      </c>
      <c r="B254" s="4">
        <v>109.66887978440194</v>
      </c>
      <c r="E254" s="4">
        <f>AVERAGE($B$254:$B$265)</f>
        <v>110.62411548134703</v>
      </c>
    </row>
    <row r="255" spans="1:8" x14ac:dyDescent="0.25">
      <c r="A255" s="18">
        <v>42063</v>
      </c>
      <c r="B255" s="4">
        <v>109.90483854213564</v>
      </c>
      <c r="E255" s="4">
        <f t="shared" ref="E255:E265" si="14">AVERAGE($B$254:$B$265)</f>
        <v>110.62411548134703</v>
      </c>
    </row>
    <row r="256" spans="1:8" x14ac:dyDescent="0.25">
      <c r="A256" s="18">
        <v>42094</v>
      </c>
      <c r="B256" s="4">
        <v>109.80218922064458</v>
      </c>
      <c r="E256" s="4">
        <f t="shared" si="14"/>
        <v>110.62411548134703</v>
      </c>
    </row>
    <row r="257" spans="1:8" x14ac:dyDescent="0.25">
      <c r="A257" s="18">
        <v>42124</v>
      </c>
      <c r="B257" s="4">
        <v>109.95021173955215</v>
      </c>
      <c r="E257" s="4">
        <f t="shared" si="14"/>
        <v>110.62411548134703</v>
      </c>
    </row>
    <row r="258" spans="1:8" x14ac:dyDescent="0.25">
      <c r="A258" s="18">
        <v>42155</v>
      </c>
      <c r="B258" s="4">
        <v>109.96837369742568</v>
      </c>
      <c r="E258" s="4">
        <f t="shared" si="14"/>
        <v>110.62411548134703</v>
      </c>
    </row>
    <row r="259" spans="1:8" x14ac:dyDescent="0.25">
      <c r="A259" s="18">
        <v>42185</v>
      </c>
      <c r="B259" s="4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5">
      <c r="A260" s="18">
        <v>42216</v>
      </c>
      <c r="B260" s="4">
        <v>110.39172162449033</v>
      </c>
      <c r="E260" s="4">
        <f t="shared" si="14"/>
        <v>110.62411548134703</v>
      </c>
    </row>
    <row r="261" spans="1:8" x14ac:dyDescent="0.25">
      <c r="A261" s="18">
        <v>42247</v>
      </c>
      <c r="B261" s="4">
        <v>110.85629187544943</v>
      </c>
      <c r="E261" s="4">
        <f t="shared" si="14"/>
        <v>110.62411548134703</v>
      </c>
    </row>
    <row r="262" spans="1:8" x14ac:dyDescent="0.25">
      <c r="A262" s="18">
        <v>42277</v>
      </c>
      <c r="B262" s="4">
        <v>111.00244627579762</v>
      </c>
      <c r="E262" s="4">
        <f t="shared" si="14"/>
        <v>110.62411548134703</v>
      </c>
    </row>
    <row r="263" spans="1:8" x14ac:dyDescent="0.25">
      <c r="A263" s="18">
        <v>42308</v>
      </c>
      <c r="B263" s="4">
        <v>111.33782349096668</v>
      </c>
      <c r="E263" s="4">
        <f t="shared" si="14"/>
        <v>110.62411548134703</v>
      </c>
    </row>
    <row r="264" spans="1:8" x14ac:dyDescent="0.25">
      <c r="A264" s="18">
        <v>42338</v>
      </c>
      <c r="B264" s="4">
        <v>112.07992690290337</v>
      </c>
      <c r="E264" s="4">
        <f t="shared" si="14"/>
        <v>110.62411548134703</v>
      </c>
    </row>
    <row r="265" spans="1:8" x14ac:dyDescent="0.25">
      <c r="A265" s="18">
        <v>42369</v>
      </c>
      <c r="B265" s="4">
        <v>112.45043356210715</v>
      </c>
      <c r="E265" s="4">
        <f t="shared" si="14"/>
        <v>110.62411548134703</v>
      </c>
    </row>
    <row r="266" spans="1:8" x14ac:dyDescent="0.25">
      <c r="A266" s="18">
        <v>42400</v>
      </c>
      <c r="B266" s="4">
        <v>112.67729080855101</v>
      </c>
      <c r="E266" s="4">
        <f>AVERAGE($B$266:$B$277)</f>
        <v>113.88221865852238</v>
      </c>
    </row>
    <row r="267" spans="1:8" x14ac:dyDescent="0.25">
      <c r="A267" s="18">
        <v>42429</v>
      </c>
      <c r="B267" s="4">
        <v>112.59334681907814</v>
      </c>
      <c r="E267" s="4">
        <f>AVERAGE($B$266:$B$277)</f>
        <v>113.88221865852238</v>
      </c>
    </row>
    <row r="268" spans="1:8" x14ac:dyDescent="0.25">
      <c r="A268" s="18">
        <v>42460</v>
      </c>
      <c r="B268" s="4">
        <v>113.01346439065061</v>
      </c>
      <c r="E268" s="4">
        <f t="shared" ref="E268:E277" si="15">AVERAGE($B$266:$B$277)</f>
        <v>113.88221865852238</v>
      </c>
    </row>
    <row r="269" spans="1:8" x14ac:dyDescent="0.25">
      <c r="A269" s="18">
        <v>42490</v>
      </c>
      <c r="B269" s="4">
        <v>113.13249425660939</v>
      </c>
      <c r="E269" s="4">
        <f t="shared" si="15"/>
        <v>113.88221865852238</v>
      </c>
    </row>
    <row r="270" spans="1:8" x14ac:dyDescent="0.25">
      <c r="A270" s="18">
        <v>42521</v>
      </c>
      <c r="B270" s="4">
        <v>113.28231056099425</v>
      </c>
      <c r="E270" s="4">
        <f t="shared" si="15"/>
        <v>113.88221865852238</v>
      </c>
    </row>
    <row r="271" spans="1:8" x14ac:dyDescent="0.25">
      <c r="A271" s="18">
        <v>42551</v>
      </c>
      <c r="B271" s="4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5">
      <c r="A272" s="18">
        <v>42582</v>
      </c>
      <c r="B272" s="4">
        <v>113.96252963578802</v>
      </c>
      <c r="E272" s="4">
        <f t="shared" si="15"/>
        <v>113.88221865852238</v>
      </c>
    </row>
    <row r="273" spans="1:8" x14ac:dyDescent="0.25">
      <c r="A273" s="18">
        <v>42613</v>
      </c>
      <c r="B273" s="4">
        <v>114.35262116986524</v>
      </c>
      <c r="E273" s="4">
        <f t="shared" si="15"/>
        <v>113.88221865852238</v>
      </c>
    </row>
    <row r="274" spans="1:8" x14ac:dyDescent="0.25">
      <c r="A274" s="18">
        <v>42643</v>
      </c>
      <c r="B274" s="4">
        <v>114.66446116168126</v>
      </c>
      <c r="E274" s="4">
        <f t="shared" si="15"/>
        <v>113.88221865852238</v>
      </c>
    </row>
    <row r="275" spans="1:8" x14ac:dyDescent="0.25">
      <c r="A275" s="18">
        <v>42674</v>
      </c>
      <c r="B275" s="4">
        <v>114.94154774385031</v>
      </c>
      <c r="E275" s="4">
        <f t="shared" si="15"/>
        <v>113.88221865852238</v>
      </c>
    </row>
    <row r="276" spans="1:8" x14ac:dyDescent="0.25">
      <c r="A276" s="18">
        <v>42704</v>
      </c>
      <c r="B276" s="4">
        <v>115.13154831591233</v>
      </c>
      <c r="E276" s="4">
        <f t="shared" si="15"/>
        <v>113.88221865852238</v>
      </c>
    </row>
    <row r="277" spans="1:8" x14ac:dyDescent="0.25">
      <c r="A277" s="18">
        <v>42735</v>
      </c>
      <c r="B277" s="4">
        <v>115.25495566308473</v>
      </c>
      <c r="E277" s="4">
        <f t="shared" si="15"/>
        <v>113.88221865852238</v>
      </c>
    </row>
    <row r="278" spans="1:8" x14ac:dyDescent="0.25">
      <c r="A278" s="18">
        <v>42766</v>
      </c>
      <c r="B278" s="4">
        <v>115.50222074164876</v>
      </c>
      <c r="D278" s="3"/>
      <c r="E278" s="4">
        <f>AVERAGE($B$278:$B$289)</f>
        <v>116.7330291779224</v>
      </c>
    </row>
    <row r="279" spans="1:8" x14ac:dyDescent="0.25">
      <c r="A279" s="18">
        <v>42794</v>
      </c>
      <c r="B279" s="4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8">
        <v>42825</v>
      </c>
      <c r="B280" s="4">
        <v>115.91746037371308</v>
      </c>
      <c r="D280" s="3"/>
      <c r="E280" s="4">
        <f t="shared" si="16"/>
        <v>116.7330291779224</v>
      </c>
    </row>
    <row r="281" spans="1:8" x14ac:dyDescent="0.25">
      <c r="A281" s="18">
        <v>42855</v>
      </c>
      <c r="B281" s="4">
        <v>116.45599860269806</v>
      </c>
      <c r="D281" s="3"/>
      <c r="E281" s="4">
        <f t="shared" si="16"/>
        <v>116.7330291779224</v>
      </c>
    </row>
    <row r="282" spans="1:8" x14ac:dyDescent="0.25">
      <c r="A282" s="18">
        <v>42886</v>
      </c>
      <c r="B282" s="4">
        <v>116.486676608693</v>
      </c>
      <c r="D282" s="3"/>
      <c r="E282" s="4">
        <f t="shared" si="16"/>
        <v>116.7330291779224</v>
      </c>
    </row>
    <row r="283" spans="1:8" x14ac:dyDescent="0.25">
      <c r="A283" s="18">
        <v>42916</v>
      </c>
      <c r="B283" s="4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5">
      <c r="A284" s="18">
        <v>42947</v>
      </c>
      <c r="B284" s="4">
        <v>116.70187457685239</v>
      </c>
      <c r="D284" s="3"/>
      <c r="E284" s="4">
        <f t="shared" si="16"/>
        <v>116.7330291779224</v>
      </c>
    </row>
    <row r="285" spans="1:8" x14ac:dyDescent="0.25">
      <c r="A285" s="18">
        <v>42978</v>
      </c>
      <c r="B285" s="4">
        <v>117.10904969838573</v>
      </c>
      <c r="D285" s="3"/>
      <c r="E285" s="4">
        <f t="shared" si="16"/>
        <v>116.7330291779224</v>
      </c>
    </row>
    <row r="286" spans="1:8" x14ac:dyDescent="0.25">
      <c r="A286" s="18">
        <v>43008</v>
      </c>
      <c r="B286" s="4">
        <v>117.05009152151705</v>
      </c>
      <c r="D286" s="3"/>
      <c r="E286" s="4">
        <f t="shared" si="16"/>
        <v>116.7330291779224</v>
      </c>
    </row>
    <row r="287" spans="1:8" x14ac:dyDescent="0.25">
      <c r="A287" s="18">
        <v>43039</v>
      </c>
      <c r="B287" s="4">
        <v>117.19858031643145</v>
      </c>
      <c r="D287" s="3"/>
      <c r="E287" s="4">
        <f t="shared" si="16"/>
        <v>116.7330291779224</v>
      </c>
    </row>
    <row r="288" spans="1:8" x14ac:dyDescent="0.25">
      <c r="A288" s="18">
        <v>43069</v>
      </c>
      <c r="B288" s="4">
        <v>117.8096156409779</v>
      </c>
      <c r="D288" s="3"/>
      <c r="E288" s="4">
        <f t="shared" si="16"/>
        <v>116.7330291779224</v>
      </c>
    </row>
    <row r="289" spans="1:8" x14ac:dyDescent="0.25">
      <c r="A289" s="18">
        <v>43100</v>
      </c>
      <c r="B289" s="4">
        <v>118.24684834134065</v>
      </c>
      <c r="D289" s="3"/>
      <c r="E289" s="4">
        <f t="shared" si="16"/>
        <v>116.7330291779224</v>
      </c>
    </row>
    <row r="290" spans="1:8" x14ac:dyDescent="0.25">
      <c r="A290" s="18">
        <v>43131</v>
      </c>
      <c r="B290" s="4">
        <v>118.78839772281427</v>
      </c>
      <c r="E290" s="4">
        <f>AVERAGE($B$290:$B$301)</f>
        <v>119.61818769217518</v>
      </c>
    </row>
    <row r="291" spans="1:8" x14ac:dyDescent="0.25">
      <c r="A291" s="18">
        <v>43159</v>
      </c>
      <c r="B291" s="4">
        <v>119.03920328489758</v>
      </c>
      <c r="E291" s="4">
        <f t="shared" ref="E291:E301" si="17">AVERAGE($B$290:$B$301)</f>
        <v>119.61818769217518</v>
      </c>
    </row>
    <row r="292" spans="1:8" x14ac:dyDescent="0.25">
      <c r="A292" s="18">
        <v>43190</v>
      </c>
      <c r="B292" s="4">
        <v>119.65140647507553</v>
      </c>
      <c r="E292" s="4">
        <f t="shared" si="17"/>
        <v>119.61818769217518</v>
      </c>
    </row>
    <row r="293" spans="1:8" x14ac:dyDescent="0.25">
      <c r="A293" s="18">
        <v>43220</v>
      </c>
      <c r="B293" s="4">
        <v>119.71601098180604</v>
      </c>
      <c r="E293" s="4">
        <f t="shared" si="17"/>
        <v>119.61818769217518</v>
      </c>
    </row>
    <row r="294" spans="1:8" x14ac:dyDescent="0.25">
      <c r="A294" s="18">
        <v>43251</v>
      </c>
      <c r="B294" s="4">
        <v>119.77862492307463</v>
      </c>
      <c r="E294" s="4">
        <f t="shared" si="17"/>
        <v>119.61818769217518</v>
      </c>
    </row>
    <row r="295" spans="1:8" x14ac:dyDescent="0.25">
      <c r="A295" s="18">
        <v>43281</v>
      </c>
      <c r="B295" s="4">
        <v>119.49812787219003</v>
      </c>
      <c r="E295" s="4">
        <f t="shared" si="17"/>
        <v>119.61818769217518</v>
      </c>
      <c r="F295" s="10" t="s">
        <v>43</v>
      </c>
      <c r="G295" t="s">
        <v>37</v>
      </c>
      <c r="H295" s="2">
        <f>(E295/E283-1)*100</f>
        <v>2.4715871202616313</v>
      </c>
    </row>
    <row r="296" spans="1:8" x14ac:dyDescent="0.25">
      <c r="A296" s="18">
        <v>43312</v>
      </c>
      <c r="B296" s="4">
        <v>119.64338678863251</v>
      </c>
      <c r="E296" s="4">
        <f t="shared" si="17"/>
        <v>119.61818769217518</v>
      </c>
    </row>
    <row r="297" spans="1:8" x14ac:dyDescent="0.25">
      <c r="A297" s="18">
        <v>43343</v>
      </c>
      <c r="B297" s="4">
        <v>119.84945351262115</v>
      </c>
      <c r="E297" s="4">
        <f t="shared" si="17"/>
        <v>119.61818769217518</v>
      </c>
    </row>
    <row r="298" spans="1:8" x14ac:dyDescent="0.25">
      <c r="A298" s="18">
        <v>43373</v>
      </c>
      <c r="B298" s="4">
        <v>119.72118518496386</v>
      </c>
      <c r="E298" s="4">
        <f t="shared" si="17"/>
        <v>119.61818769217518</v>
      </c>
    </row>
    <row r="299" spans="1:8" x14ac:dyDescent="0.25">
      <c r="A299" s="18">
        <v>43404</v>
      </c>
      <c r="B299" s="4">
        <v>119.80718418012333</v>
      </c>
      <c r="E299" s="4">
        <f t="shared" si="17"/>
        <v>119.61818769217518</v>
      </c>
    </row>
    <row r="300" spans="1:8" x14ac:dyDescent="0.25">
      <c r="A300" s="18">
        <v>43434</v>
      </c>
      <c r="B300" s="4">
        <v>119.75312643629555</v>
      </c>
      <c r="E300" s="4">
        <f t="shared" si="17"/>
        <v>119.61818769217518</v>
      </c>
    </row>
    <row r="301" spans="1:8" x14ac:dyDescent="0.25">
      <c r="A301" s="18">
        <v>43465</v>
      </c>
      <c r="B301" s="4">
        <v>120.17214494360771</v>
      </c>
      <c r="E301" s="4">
        <f t="shared" si="17"/>
        <v>119.61818769217518</v>
      </c>
    </row>
    <row r="302" spans="1:8" x14ac:dyDescent="0.25">
      <c r="A302" s="18">
        <v>43496</v>
      </c>
      <c r="B302" s="4">
        <v>120.2494856052321</v>
      </c>
      <c r="E302" s="4">
        <f t="shared" ref="E302:E313" si="18">AVERAGE($B$302:$B$313)</f>
        <v>122.67618995895809</v>
      </c>
    </row>
    <row r="303" spans="1:8" x14ac:dyDescent="0.25">
      <c r="A303" s="18">
        <v>43524</v>
      </c>
      <c r="B303" s="4">
        <v>120.53138528410112</v>
      </c>
      <c r="E303" s="4">
        <f t="shared" si="18"/>
        <v>122.67618995895809</v>
      </c>
    </row>
    <row r="304" spans="1:8" x14ac:dyDescent="0.25">
      <c r="A304" s="18">
        <v>43555</v>
      </c>
      <c r="B304" s="4">
        <v>120.96027355127603</v>
      </c>
      <c r="E304" s="4">
        <f t="shared" si="18"/>
        <v>122.67618995895809</v>
      </c>
    </row>
    <row r="305" spans="1:8" x14ac:dyDescent="0.25">
      <c r="A305" s="18">
        <v>43585</v>
      </c>
      <c r="B305" s="4">
        <v>121.64562195640434</v>
      </c>
      <c r="E305" s="4">
        <f t="shared" si="18"/>
        <v>122.67618995895809</v>
      </c>
    </row>
    <row r="306" spans="1:8" x14ac:dyDescent="0.25">
      <c r="A306" s="18">
        <v>43616</v>
      </c>
      <c r="B306" s="4">
        <v>122.16731045918745</v>
      </c>
      <c r="E306" s="4">
        <f t="shared" si="18"/>
        <v>122.67618995895809</v>
      </c>
    </row>
    <row r="307" spans="1:8" x14ac:dyDescent="0.25">
      <c r="A307" s="18">
        <v>43646</v>
      </c>
      <c r="B307" s="4">
        <v>122.56039915827139</v>
      </c>
      <c r="E307" s="4">
        <f t="shared" si="18"/>
        <v>122.67618995895809</v>
      </c>
      <c r="F307" s="10" t="s">
        <v>44</v>
      </c>
      <c r="G307" t="s">
        <v>37</v>
      </c>
      <c r="H307" s="2">
        <f>(E307/E295-1)*100</f>
        <v>2.5564693177364983</v>
      </c>
    </row>
    <row r="308" spans="1:8" x14ac:dyDescent="0.25">
      <c r="A308" s="18">
        <v>43677</v>
      </c>
      <c r="B308" s="4">
        <v>123.08024420189361</v>
      </c>
      <c r="E308" s="4">
        <f t="shared" si="18"/>
        <v>122.67618995895809</v>
      </c>
    </row>
    <row r="309" spans="1:8" x14ac:dyDescent="0.25">
      <c r="A309" s="18">
        <v>43708</v>
      </c>
      <c r="B309" s="4">
        <v>123.13840630312072</v>
      </c>
      <c r="E309" s="4">
        <f t="shared" si="18"/>
        <v>122.67618995895809</v>
      </c>
    </row>
    <row r="310" spans="1:8" x14ac:dyDescent="0.25">
      <c r="A310" s="18">
        <v>43738</v>
      </c>
      <c r="B310" s="4">
        <v>123.54402914322374</v>
      </c>
      <c r="E310" s="4">
        <f t="shared" si="18"/>
        <v>122.67618995895809</v>
      </c>
    </row>
    <row r="311" spans="1:8" x14ac:dyDescent="0.25">
      <c r="A311" s="18">
        <v>43769</v>
      </c>
      <c r="B311" s="4">
        <v>124.17644998953676</v>
      </c>
      <c r="E311" s="4">
        <f t="shared" si="18"/>
        <v>122.67618995895809</v>
      </c>
    </row>
    <row r="312" spans="1:8" x14ac:dyDescent="0.25">
      <c r="A312" s="18">
        <v>43799</v>
      </c>
      <c r="B312" s="4">
        <v>124.66480976106311</v>
      </c>
      <c r="E312" s="4">
        <f t="shared" si="18"/>
        <v>122.67618995895809</v>
      </c>
    </row>
    <row r="313" spans="1:8" x14ac:dyDescent="0.25">
      <c r="A313" s="18">
        <v>43830</v>
      </c>
      <c r="B313" s="4">
        <v>125.39586409418635</v>
      </c>
      <c r="E313" s="4">
        <f t="shared" si="18"/>
        <v>122.67618995895809</v>
      </c>
    </row>
    <row r="314" spans="1:8" x14ac:dyDescent="0.25">
      <c r="A314" s="18">
        <v>43861</v>
      </c>
      <c r="B314" s="4">
        <v>125.89465280064292</v>
      </c>
      <c r="E314" s="4">
        <f>AVERAGE($B$314:$B$325)</f>
        <v>121.03916391351801</v>
      </c>
    </row>
    <row r="315" spans="1:8" x14ac:dyDescent="0.25">
      <c r="A315" s="18">
        <v>43890</v>
      </c>
      <c r="B315" s="4">
        <v>126.5363096724589</v>
      </c>
      <c r="E315" s="4">
        <f t="shared" ref="E315:E325" si="19">AVERAGE($B$314:$B$325)</f>
        <v>121.03916391351801</v>
      </c>
    </row>
    <row r="316" spans="1:8" x14ac:dyDescent="0.25">
      <c r="A316" s="18">
        <v>43921</v>
      </c>
      <c r="B316" s="4">
        <v>125.05357714621017</v>
      </c>
      <c r="D316" s="3">
        <f>B316</f>
        <v>125.05357714621017</v>
      </c>
      <c r="E316" s="4">
        <f t="shared" si="19"/>
        <v>121.03916391351801</v>
      </c>
    </row>
    <row r="317" spans="1:8" x14ac:dyDescent="0.25">
      <c r="A317" s="18">
        <v>43951</v>
      </c>
      <c r="B317" s="4">
        <v>115.59853971641974</v>
      </c>
      <c r="E317" s="4">
        <f t="shared" si="19"/>
        <v>121.03916391351801</v>
      </c>
    </row>
    <row r="318" spans="1:8" x14ac:dyDescent="0.25">
      <c r="A318" s="18">
        <v>43982</v>
      </c>
      <c r="B318" s="4">
        <v>112.08962492513399</v>
      </c>
      <c r="E318" s="4">
        <f t="shared" si="19"/>
        <v>121.03916391351801</v>
      </c>
    </row>
    <row r="319" spans="1:8" x14ac:dyDescent="0.25">
      <c r="A319" s="18">
        <v>44012</v>
      </c>
      <c r="B319" s="4">
        <v>118.07684631880147</v>
      </c>
      <c r="E319" s="4">
        <f t="shared" si="19"/>
        <v>121.03916391351801</v>
      </c>
      <c r="F319" s="10" t="s">
        <v>45</v>
      </c>
      <c r="G319" t="s">
        <v>37</v>
      </c>
      <c r="H319" s="2">
        <f>(E319/E307-1)*100</f>
        <v>-1.3344285031901881</v>
      </c>
    </row>
    <row r="320" spans="1:8" x14ac:dyDescent="0.25">
      <c r="A320" s="18">
        <v>44043</v>
      </c>
      <c r="B320" s="4">
        <v>119.98156048357717</v>
      </c>
      <c r="E320" s="4">
        <f t="shared" si="19"/>
        <v>121.03916391351801</v>
      </c>
    </row>
    <row r="321" spans="1:8" x14ac:dyDescent="0.25">
      <c r="A321" s="18">
        <v>44074</v>
      </c>
      <c r="B321" s="4">
        <v>121.21957127261085</v>
      </c>
      <c r="E321" s="4">
        <f t="shared" si="19"/>
        <v>121.03916391351801</v>
      </c>
    </row>
    <row r="322" spans="1:8" x14ac:dyDescent="0.25">
      <c r="A322" s="18">
        <v>44104</v>
      </c>
      <c r="B322" s="4">
        <v>122.43686266711916</v>
      </c>
      <c r="E322" s="4">
        <f t="shared" si="19"/>
        <v>121.03916391351801</v>
      </c>
    </row>
    <row r="323" spans="1:8" x14ac:dyDescent="0.25">
      <c r="A323" s="18">
        <v>44135</v>
      </c>
      <c r="B323" s="4">
        <v>121.6304520090877</v>
      </c>
      <c r="E323" s="4">
        <f t="shared" si="19"/>
        <v>121.03916391351801</v>
      </c>
    </row>
    <row r="324" spans="1:8" x14ac:dyDescent="0.25">
      <c r="A324" s="18">
        <v>44165</v>
      </c>
      <c r="B324" s="4">
        <v>121.76069044461799</v>
      </c>
      <c r="E324" s="4">
        <f t="shared" si="19"/>
        <v>121.03916391351801</v>
      </c>
    </row>
    <row r="325" spans="1:8" x14ac:dyDescent="0.25">
      <c r="A325" s="18">
        <v>44196</v>
      </c>
      <c r="B325" s="4">
        <v>122.19127950553616</v>
      </c>
      <c r="E325" s="4">
        <f t="shared" si="19"/>
        <v>121.03916391351801</v>
      </c>
    </row>
    <row r="326" spans="1:8" x14ac:dyDescent="0.25">
      <c r="A326" s="18">
        <v>44227</v>
      </c>
      <c r="B326" s="4">
        <v>122.63788439562167</v>
      </c>
      <c r="E326" s="4">
        <f t="shared" ref="E326:E336" si="20">AVERAGE($B$326:$B$337)</f>
        <v>126.44291055026942</v>
      </c>
    </row>
    <row r="327" spans="1:8" x14ac:dyDescent="0.25">
      <c r="A327" s="18">
        <v>44255</v>
      </c>
      <c r="B327" s="4">
        <v>122.7702987649751</v>
      </c>
      <c r="E327" s="4">
        <f t="shared" si="20"/>
        <v>126.44291055026942</v>
      </c>
    </row>
    <row r="328" spans="1:8" x14ac:dyDescent="0.25">
      <c r="A328" s="18">
        <v>44286</v>
      </c>
      <c r="B328" s="4">
        <v>123.45979903870554</v>
      </c>
      <c r="E328" s="4">
        <f t="shared" si="20"/>
        <v>126.44291055026942</v>
      </c>
    </row>
    <row r="329" spans="1:8" x14ac:dyDescent="0.25">
      <c r="A329" s="18">
        <v>44316</v>
      </c>
      <c r="B329" s="4">
        <v>124.62677998759088</v>
      </c>
      <c r="E329" s="4">
        <f t="shared" si="20"/>
        <v>126.44291055026942</v>
      </c>
    </row>
    <row r="330" spans="1:8" x14ac:dyDescent="0.25">
      <c r="A330" s="18">
        <v>44347</v>
      </c>
      <c r="B330" s="4">
        <v>125.20599115593807</v>
      </c>
      <c r="E330" s="4">
        <f t="shared" si="20"/>
        <v>126.44291055026942</v>
      </c>
    </row>
    <row r="331" spans="1:8" x14ac:dyDescent="0.25">
      <c r="A331" s="18">
        <v>44377</v>
      </c>
      <c r="B331" s="4">
        <v>126.12668347113858</v>
      </c>
      <c r="E331" s="4">
        <f t="shared" si="20"/>
        <v>126.44291055026942</v>
      </c>
      <c r="F331" s="10" t="s">
        <v>50</v>
      </c>
      <c r="G331" t="s">
        <v>37</v>
      </c>
      <c r="H331" s="2">
        <f>(E331/E319-1)*100</f>
        <v>4.4644613049478421</v>
      </c>
    </row>
    <row r="332" spans="1:8" x14ac:dyDescent="0.25">
      <c r="A332" s="18">
        <v>44408</v>
      </c>
      <c r="B332" s="4">
        <v>127.21971934257587</v>
      </c>
      <c r="E332" s="4">
        <f t="shared" si="20"/>
        <v>126.44291055026942</v>
      </c>
    </row>
    <row r="333" spans="1:8" x14ac:dyDescent="0.25">
      <c r="A333" s="18">
        <v>44439</v>
      </c>
      <c r="B333" s="4">
        <v>128.44062497028818</v>
      </c>
      <c r="E333" s="4">
        <f t="shared" si="20"/>
        <v>126.44291055026942</v>
      </c>
    </row>
    <row r="334" spans="1:8" x14ac:dyDescent="0.25">
      <c r="A334" s="18">
        <v>44469</v>
      </c>
      <c r="B334" s="4">
        <v>129.32232103908146</v>
      </c>
      <c r="E334" s="4">
        <f t="shared" si="20"/>
        <v>126.44291055026942</v>
      </c>
    </row>
    <row r="335" spans="1:8" x14ac:dyDescent="0.25">
      <c r="A335" s="18">
        <v>44500</v>
      </c>
      <c r="B335" s="4">
        <v>130.06149051482072</v>
      </c>
      <c r="E335" s="4">
        <f t="shared" si="20"/>
        <v>126.44291055026942</v>
      </c>
    </row>
    <row r="336" spans="1:8" x14ac:dyDescent="0.25">
      <c r="A336" s="18">
        <v>44530</v>
      </c>
      <c r="B336" s="4">
        <v>131.0004233722274</v>
      </c>
      <c r="E336" s="4">
        <f t="shared" si="20"/>
        <v>126.44291055026942</v>
      </c>
    </row>
    <row r="337" spans="1:1" x14ac:dyDescent="0.25">
      <c r="A337" s="18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2021-12-26T17:35:41Z</dcterms:modified>
</cp:coreProperties>
</file>