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B6528C36-4EFD-4526-944A-60A1AF81259E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7" i="3" l="1"/>
  <c r="E337" i="3"/>
  <c r="E336" i="3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<sst xmlns="http://schemas.openxmlformats.org/spreadsheetml/2006/main" count="73" uniqueCount="53">
  <si>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</si>
  <si>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</si>
  <si>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</si>
  <si>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</si>
  <si>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</si>
  <si>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</si>
  <si>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</si>
  <si>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</si>
  <si>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</si>
  <si>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</si>
  <si>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</si>
  <si>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</si>
  <si>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</si>
  <si>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</si>
  <si>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</si>
  <si>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</si>
  <si>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</si>
  <si>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</si>
  <si>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</si>
  <si>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</si>
  <si>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</si>
  <si>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</si>
  <si>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</si>
  <si>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</si>
  <si>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</si>
  <si>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</si>
  <si>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</si>
  <si>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</si>
  <si>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</si>
  <si>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</si>
  <si>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</si>
  <si>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</si>
  <si>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</si>
  <si>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</si>
  <si>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</si>
  <si>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</si>
  <si>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</si>
  <si>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</si>
  <si>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</si>
  <si>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</si>
  <si>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</si>
  <si>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</si>
  <si>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</si>
  <si>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</si>
  <si>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</si>
  <si>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</si>
  <si>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2021:1</t>
  </si>
  <si>
    <t>2021:2</t>
  </si>
  <si>
    <t>Average 2021</t>
  </si>
  <si>
    <t>Prof. Rafi Melnick, Reichman University</t>
  </si>
  <si>
    <t>2021:3</t>
  </si>
  <si>
    <t>2021:4</t>
  </si>
  <si>
    <t>2022:1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</si>
</sst>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April 2022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Data!$A$174:$A$341</c:f>
              <c:numCache>
                <c:formatCode>[$-409]mmm\-yy;@</c:formatCode>
                <c:ptCount val="16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</c:numCache>
            </c:numRef>
          </c:cat>
          <c:val>
            <c:numRef>
              <c:f>Data!$B$174:$B$341</c:f>
              <c:numCache>
                <c:formatCode>0.00</c:formatCode>
                <c:ptCount val="16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120.24685425987522</c:v>
                </c:pt>
                <c:pt idx="129">
                  <c:v>120.53118284756749</c:v>
                </c:pt>
                <c:pt idx="130">
                  <c:v>120.98418413195679</c:v>
                </c:pt>
                <c:pt idx="131">
                  <c:v>121.69892717944877</c:v>
                </c:pt>
                <c:pt idx="132">
                  <c:v>122.21264131968755</c:v>
                </c:pt>
                <c:pt idx="133">
                  <c:v>122.60513543687748</c:v>
                </c:pt>
                <c:pt idx="134">
                  <c:v>123.13126633025115</c:v>
                </c:pt>
                <c:pt idx="135">
                  <c:v>123.17954922534584</c:v>
                </c:pt>
                <c:pt idx="136">
                  <c:v>123.53081556274009</c:v>
                </c:pt>
                <c:pt idx="137">
                  <c:v>124.12988560890813</c:v>
                </c:pt>
                <c:pt idx="138">
                  <c:v>124.65288449209002</c:v>
                </c:pt>
                <c:pt idx="139">
                  <c:v>125.37239356741698</c:v>
                </c:pt>
                <c:pt idx="140">
                  <c:v>125.84535741441239</c:v>
                </c:pt>
                <c:pt idx="141">
                  <c:v>126.44692998722489</c:v>
                </c:pt>
                <c:pt idx="142">
                  <c:v>124.99427124296582</c:v>
                </c:pt>
                <c:pt idx="143">
                  <c:v>115.39175853569527</c:v>
                </c:pt>
                <c:pt idx="144">
                  <c:v>111.85493182579094</c:v>
                </c:pt>
                <c:pt idx="145">
                  <c:v>117.78845036073929</c:v>
                </c:pt>
                <c:pt idx="146">
                  <c:v>119.65144544368638</c:v>
                </c:pt>
                <c:pt idx="147">
                  <c:v>120.93292594267875</c:v>
                </c:pt>
                <c:pt idx="148">
                  <c:v>122.11361426029406</c:v>
                </c:pt>
                <c:pt idx="149">
                  <c:v>121.1320004181508</c:v>
                </c:pt>
                <c:pt idx="150">
                  <c:v>121.34682907296022</c:v>
                </c:pt>
                <c:pt idx="151">
                  <c:v>121.74346354653484</c:v>
                </c:pt>
                <c:pt idx="152">
                  <c:v>122.09105621549332</c:v>
                </c:pt>
                <c:pt idx="153">
                  <c:v>122.13027637761714</c:v>
                </c:pt>
                <c:pt idx="154">
                  <c:v>122.75899102100063</c:v>
                </c:pt>
                <c:pt idx="155">
                  <c:v>123.84635054801558</c:v>
                </c:pt>
                <c:pt idx="156">
                  <c:v>124.31891661705976</c:v>
                </c:pt>
                <c:pt idx="157">
                  <c:v>125.1641410129285</c:v>
                </c:pt>
                <c:pt idx="158">
                  <c:v>126.22470516776258</c:v>
                </c:pt>
                <c:pt idx="159">
                  <c:v>127.41447874878146</c:v>
                </c:pt>
                <c:pt idx="160">
                  <c:v>128.23450543020604</c:v>
                </c:pt>
                <c:pt idx="161">
                  <c:v>129.05815739961005</c:v>
                </c:pt>
                <c:pt idx="162">
                  <c:v>130.217997213925</c:v>
                </c:pt>
                <c:pt idx="163">
                  <c:v>130.73685938579425</c:v>
                </c:pt>
                <c:pt idx="164">
                  <c:v>131.68419595553593</c:v>
                </c:pt>
                <c:pt idx="165">
                  <c:v>132.65104132742832</c:v>
                </c:pt>
                <c:pt idx="166">
                  <c:v>133.24021350672783</c:v>
                </c:pt>
                <c:pt idx="167">
                  <c:v>133.65957123720088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Data!$A$174:$A$341</c:f>
              <c:numCache>
                <c:formatCode>[$-409]mmm\-yy;@</c:formatCode>
                <c:ptCount val="16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</c:numCache>
            </c:numRef>
          </c:cat>
          <c:val>
            <c:numRef>
              <c:f>Data!$D$174:$D$341</c:f>
              <c:numCache>
                <c:formatCode>General</c:formatCode>
                <c:ptCount val="16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124.99427124296582</c:v>
                </c:pt>
                <c:pt idx="163" formatCode="0.00">
                  <c:v>130.73685938579425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1994-2022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April 2022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Data!$A$2:$A$341</c:f>
              <c:numCache>
                <c:formatCode>[$-409]mmm\-yy;@</c:formatCode>
                <c:ptCount val="34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</c:numCache>
            </c:numRef>
          </c:cat>
          <c:val>
            <c:numRef>
              <c:f>Data!$B$2:$B$341</c:f>
              <c:numCache>
                <c:formatCode>0.00</c:formatCode>
                <c:ptCount val="34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120.24685425987522</c:v>
                </c:pt>
                <c:pt idx="301">
                  <c:v>120.53118284756749</c:v>
                </c:pt>
                <c:pt idx="302">
                  <c:v>120.98418413195679</c:v>
                </c:pt>
                <c:pt idx="303">
                  <c:v>121.69892717944877</c:v>
                </c:pt>
                <c:pt idx="304">
                  <c:v>122.21264131968755</c:v>
                </c:pt>
                <c:pt idx="305">
                  <c:v>122.60513543687748</c:v>
                </c:pt>
                <c:pt idx="306">
                  <c:v>123.13126633025115</c:v>
                </c:pt>
                <c:pt idx="307">
                  <c:v>123.17954922534584</c:v>
                </c:pt>
                <c:pt idx="308">
                  <c:v>123.53081556274009</c:v>
                </c:pt>
                <c:pt idx="309">
                  <c:v>124.12988560890813</c:v>
                </c:pt>
                <c:pt idx="310">
                  <c:v>124.65288449209002</c:v>
                </c:pt>
                <c:pt idx="311">
                  <c:v>125.37239356741698</c:v>
                </c:pt>
                <c:pt idx="312">
                  <c:v>125.84535741441239</c:v>
                </c:pt>
                <c:pt idx="313">
                  <c:v>126.44692998722489</c:v>
                </c:pt>
                <c:pt idx="314">
                  <c:v>124.99427124296582</c:v>
                </c:pt>
                <c:pt idx="315">
                  <c:v>115.39175853569527</c:v>
                </c:pt>
                <c:pt idx="316">
                  <c:v>111.85493182579094</c:v>
                </c:pt>
                <c:pt idx="317">
                  <c:v>117.78845036073929</c:v>
                </c:pt>
                <c:pt idx="318">
                  <c:v>119.65144544368638</c:v>
                </c:pt>
                <c:pt idx="319">
                  <c:v>120.93292594267875</c:v>
                </c:pt>
                <c:pt idx="320">
                  <c:v>122.11361426029406</c:v>
                </c:pt>
                <c:pt idx="321">
                  <c:v>121.1320004181508</c:v>
                </c:pt>
                <c:pt idx="322">
                  <c:v>121.34682907296022</c:v>
                </c:pt>
                <c:pt idx="323">
                  <c:v>121.74346354653484</c:v>
                </c:pt>
                <c:pt idx="324">
                  <c:v>122.09105621549332</c:v>
                </c:pt>
                <c:pt idx="325">
                  <c:v>122.13027637761714</c:v>
                </c:pt>
                <c:pt idx="326">
                  <c:v>122.75899102100063</c:v>
                </c:pt>
                <c:pt idx="327">
                  <c:v>123.84635054801558</c:v>
                </c:pt>
                <c:pt idx="328">
                  <c:v>124.31891661705976</c:v>
                </c:pt>
                <c:pt idx="329">
                  <c:v>125.1641410129285</c:v>
                </c:pt>
                <c:pt idx="330">
                  <c:v>126.22470516776258</c:v>
                </c:pt>
                <c:pt idx="331">
                  <c:v>127.41447874878146</c:v>
                </c:pt>
                <c:pt idx="332">
                  <c:v>128.23450543020604</c:v>
                </c:pt>
                <c:pt idx="333">
                  <c:v>129.05815739961005</c:v>
                </c:pt>
                <c:pt idx="334">
                  <c:v>130.217997213925</c:v>
                </c:pt>
                <c:pt idx="335">
                  <c:v>130.73685938579425</c:v>
                </c:pt>
                <c:pt idx="336">
                  <c:v>131.68419595553593</c:v>
                </c:pt>
                <c:pt idx="337">
                  <c:v>132.65104132742832</c:v>
                </c:pt>
                <c:pt idx="338">
                  <c:v>133.24021350672783</c:v>
                </c:pt>
                <c:pt idx="339">
                  <c:v>133.65957123720088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Data!$A$2:$A$341</c:f>
              <c:numCache>
                <c:formatCode>[$-409]mmm\-yy;@</c:formatCode>
                <c:ptCount val="34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</c:numCache>
            </c:numRef>
          </c:cat>
          <c:val>
            <c:numRef>
              <c:f>Data!$D$2:$D$341</c:f>
              <c:numCache>
                <c:formatCode>0.0</c:formatCode>
                <c:ptCount val="34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124.99427124296582</c:v>
                </c:pt>
                <c:pt idx="335" formatCode="0.00">
                  <c:v>130.73685938579425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97060" y="4132116"/>
          <a:ext cx="2875756" cy="343718"/>
        </a:xfrm>
        <a:prstGeom xmlns:a="http://schemas.openxmlformats.org/drawingml/2006/main" prst="wedgeRectCallout">
          <a:avLst>
            <a:gd name="adj1" fmla="val -179392"/>
            <a:gd name="adj2" fmla="val -1504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0.7355</cdr:x>
      <cdr:y>0.58977</cdr:y>
    </cdr:from>
    <cdr:to>
      <cdr:x>0.99152</cdr:x>
      <cdr:y>0.62287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310" y="3581669"/>
          <a:ext cx="2378592" cy="201017"/>
        </a:xfrm>
        <a:prstGeom xmlns:a="http://schemas.openxmlformats.org/drawingml/2006/main" prst="wedgeRectCallout">
          <a:avLst>
            <a:gd name="adj1" fmla="val 1634"/>
            <a:gd name="adj2" fmla="val -10488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December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0.38801</cdr:x>
      <cdr:y>0.2541</cdr:y>
    </cdr:from>
    <cdr:to>
      <cdr:x>0.66673</cdr:x>
      <cdr:y>0.30168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04883" y="1543170"/>
          <a:ext cx="2589489" cy="288953"/>
        </a:xfrm>
        <a:prstGeom xmlns:a="http://schemas.openxmlformats.org/drawingml/2006/main" prst="wedgeRectCallout">
          <a:avLst>
            <a:gd name="adj1" fmla="val 81113"/>
            <a:gd name="adj2" fmla="val 698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0.25371</cdr:x>
      <cdr:y>0.34942</cdr:y>
    </cdr:from>
    <cdr:to>
      <cdr:x>0.56866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54910" y="2112984"/>
          <a:ext cx="2923373" cy="309068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92747" y="3423757"/>
          <a:ext cx="2853202" cy="251197"/>
        </a:xfrm>
        <a:prstGeom xmlns:a="http://schemas.openxmlformats.org/drawingml/2006/main" prst="wedgeRectCallout">
          <a:avLst>
            <a:gd name="adj1" fmla="val -78918"/>
            <a:gd name="adj2" fmla="val -2243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0.56655</cdr:x>
      <cdr:y>0.74688</cdr:y>
    </cdr:from>
    <cdr:to>
      <cdr:x>0.86619</cdr:x>
      <cdr:y>0.7977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8685" y="4516453"/>
          <a:ext cx="2781266" cy="307315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0.0144</cdr:x>
      <cdr:y>0.37321</cdr:y>
    </cdr:from>
    <cdr:to>
      <cdr:x>0.22911</cdr:x>
      <cdr:y>0.40571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3632" y="2256821"/>
          <a:ext cx="1992944" cy="196532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0.26855</cdr:x>
      <cdr:y>0.77864</cdr:y>
    </cdr:from>
    <cdr:to>
      <cdr:x>0.55529</cdr:x>
      <cdr:y>0.81726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2722" y="4708525"/>
          <a:ext cx="2661527" cy="233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1.07735E-7</cdr:x>
      <cdr:y>0.6048</cdr:y>
    </cdr:from>
    <cdr:to>
      <cdr:x>0.20539</cdr:x>
      <cdr:y>0.63909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" y="3657296"/>
          <a:ext cx="1906438" cy="207338"/>
        </a:xfrm>
        <a:prstGeom xmlns:a="http://schemas.openxmlformats.org/drawingml/2006/main" prst="wedgeRectCallout">
          <a:avLst>
            <a:gd name="adj1" fmla="val 14857"/>
            <a:gd name="adj2" fmla="val 37349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0.7688</cdr:x>
      <cdr:y>0.48811</cdr:y>
    </cdr:from>
    <cdr:to>
      <cdr:x>0.98236</cdr:x>
      <cdr:y>0.52121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42672" y="2964309"/>
          <a:ext cx="1984075" cy="201017"/>
        </a:xfrm>
        <a:prstGeom xmlns:a="http://schemas.openxmlformats.org/drawingml/2006/main" prst="wedgeRectCallout">
          <a:avLst>
            <a:gd name="adj1" fmla="val 22153"/>
            <a:gd name="adj2" fmla="val -7392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Dec 2021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0.44187</cdr:x>
      <cdr:y>0.21859</cdr:y>
    </cdr:from>
    <cdr:to>
      <cdr:x>0.64345</cdr:x>
      <cdr:y>0.2697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05215" y="1327509"/>
          <a:ext cx="1872891" cy="310391"/>
        </a:xfrm>
        <a:prstGeom xmlns:a="http://schemas.openxmlformats.org/drawingml/2006/main" prst="wedgeRectCallout">
          <a:avLst>
            <a:gd name="adj1" fmla="val 154255"/>
            <a:gd name="adj2" fmla="val 9362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topLeftCell="A25" workbookViewId="0">
      <selection activeCell="Q41" sqref="Q41"/>
    </sheetView>
  </sheetViews>
  <sheetFormatPr defaultRowHeight="12.9" x14ac:dyDescent="0.2"/>
  <cols>
    <col min="2" max="2" width="9.125" customWidth="1"/>
    <col min="3" max="3" width="10.875" bestFit="1" customWidth="1"/>
    <col min="4" max="4" width="12.5" customWidth="1"/>
    <col min="5" max="5" width="10" bestFit="1" customWidth="1"/>
    <col min="6" max="6" width="10.5" bestFit="1" customWidth="1"/>
    <col min="7" max="7" width="10.125" bestFit="1" customWidth="1"/>
  </cols>
  <sheetData>
    <row r="1" spans="1:7" ht="15.65" x14ac:dyDescent="0.25">
      <c r="D1" s="20">
        <v>44682</v>
      </c>
    </row>
    <row r="2" spans="1:7" ht="23.8" x14ac:dyDescent="0.4">
      <c r="D2" s="21" t="s">
        <v>3</v>
      </c>
    </row>
    <row r="3" spans="1:7" ht="23.8" x14ac:dyDescent="0.4">
      <c r="A3" s="19"/>
      <c r="B3" s="19"/>
      <c r="C3" s="22"/>
      <c r="D3" s="23" t="s">
        <v>0</v>
      </c>
      <c r="E3" s="19"/>
      <c r="F3" s="19"/>
      <c r="G3" s="19"/>
    </row>
    <row r="4" spans="1:7" ht="15.65" x14ac:dyDescent="0.25">
      <c r="A4" s="24"/>
      <c r="E4" s="25" t="s">
        <v>4</v>
      </c>
      <c r="G4" s="25"/>
    </row>
    <row r="5" spans="1:7" ht="15.65" x14ac:dyDescent="0.2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65" x14ac:dyDescent="0.2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6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">
      <c r="A17" s="25">
        <v>2019</v>
      </c>
      <c r="B17" s="2">
        <v>114.49179240590286</v>
      </c>
      <c r="C17" s="2">
        <v>138.2710901682162</v>
      </c>
      <c r="D17" s="2">
        <v>131.28284507884743</v>
      </c>
      <c r="E17" s="2">
        <v>119.05918281944878</v>
      </c>
      <c r="F17" s="2">
        <v>122.68964333018049</v>
      </c>
      <c r="G17" s="2">
        <v>2.5534020533738211</v>
      </c>
    </row>
    <row r="18" spans="1:7" x14ac:dyDescent="0.2">
      <c r="A18" s="25">
        <v>2020</v>
      </c>
      <c r="B18" s="2">
        <v>116.87945614325983</v>
      </c>
      <c r="C18" s="2">
        <v>133.99381958848758</v>
      </c>
      <c r="D18" s="2">
        <v>135.70140522880757</v>
      </c>
      <c r="E18" s="2">
        <v>105.91248764517249</v>
      </c>
      <c r="F18" s="2">
        <v>120.77016483759448</v>
      </c>
      <c r="G18" s="2">
        <v>-1.5644992034252958</v>
      </c>
    </row>
    <row r="19" spans="1:7" x14ac:dyDescent="0.2">
      <c r="A19" s="27">
        <v>2021</v>
      </c>
      <c r="B19" s="29">
        <v>122.17708506052065</v>
      </c>
      <c r="C19" s="29">
        <v>159.72943991852617</v>
      </c>
      <c r="D19" s="29">
        <v>162.42313179841889</v>
      </c>
      <c r="E19" s="29">
        <v>113.66671965167774</v>
      </c>
      <c r="F19" s="29">
        <v>126.01636959484956</v>
      </c>
      <c r="G19" s="29">
        <v>4.3439576026992333</v>
      </c>
    </row>
    <row r="20" spans="1:7" ht="15.65" x14ac:dyDescent="0.25">
      <c r="A20" s="30"/>
      <c r="B20" s="31"/>
      <c r="C20" s="31"/>
      <c r="D20" s="32" t="s">
        <v>19</v>
      </c>
      <c r="E20" s="31"/>
      <c r="F20" s="31"/>
      <c r="G20" s="31"/>
    </row>
    <row r="21" spans="1:7" x14ac:dyDescent="0.2">
      <c r="A21" s="33" t="s">
        <v>46</v>
      </c>
      <c r="B21" s="2">
        <v>118.88575692256673</v>
      </c>
      <c r="C21" s="2">
        <v>147.97860736562595</v>
      </c>
      <c r="D21" s="2">
        <v>151.75424326615536</v>
      </c>
      <c r="E21" s="2">
        <v>2188.7342037446506</v>
      </c>
      <c r="F21" s="2">
        <v>122.32677453803704</v>
      </c>
      <c r="G21" s="2">
        <v>0.8</v>
      </c>
    </row>
    <row r="22" spans="1:7" x14ac:dyDescent="0.2">
      <c r="A22" s="33" t="s">
        <v>47</v>
      </c>
      <c r="B22" s="2">
        <v>120.70966672193666</v>
      </c>
      <c r="C22" s="2">
        <v>157.85774498425531</v>
      </c>
      <c r="D22" s="2">
        <v>158.30535770255071</v>
      </c>
      <c r="E22" s="2">
        <v>2361.9244763555866</v>
      </c>
      <c r="F22" s="2">
        <v>124.44313605933463</v>
      </c>
      <c r="G22" s="2">
        <v>1.7300885511695618</v>
      </c>
    </row>
    <row r="23" spans="1:7" x14ac:dyDescent="0.2">
      <c r="A23" s="33" t="s">
        <v>50</v>
      </c>
      <c r="B23" s="2">
        <v>123.72740838998509</v>
      </c>
      <c r="C23" s="2">
        <v>163.93887383685569</v>
      </c>
      <c r="D23" s="2">
        <v>167.89909512803666</v>
      </c>
      <c r="E23" s="2">
        <v>2479.1975453229129</v>
      </c>
      <c r="F23" s="2">
        <v>127.29122978225004</v>
      </c>
      <c r="G23" s="2">
        <v>2.2886708042759718</v>
      </c>
    </row>
    <row r="24" spans="1:7" x14ac:dyDescent="0.2">
      <c r="A24" s="33" t="s">
        <v>51</v>
      </c>
      <c r="B24" s="2">
        <v>125.38550820759409</v>
      </c>
      <c r="C24" s="2">
        <v>169.1425334873677</v>
      </c>
      <c r="D24" s="2">
        <v>171.73383109693282</v>
      </c>
      <c r="E24" s="2">
        <v>2559.8097302935766</v>
      </c>
      <c r="F24" s="2">
        <v>130.00433799977645</v>
      </c>
      <c r="G24" s="2">
        <v>2.131418026338161</v>
      </c>
    </row>
    <row r="25" spans="1:7" x14ac:dyDescent="0.2">
      <c r="A25" s="38" t="s">
        <v>52</v>
      </c>
      <c r="B25" s="29">
        <v>130.72458962029515</v>
      </c>
      <c r="C25" s="29">
        <v>172.12315393540084</v>
      </c>
      <c r="D25" s="29">
        <v>180.60565776637051</v>
      </c>
      <c r="E25" s="29">
        <v>2550.6272516515724</v>
      </c>
      <c r="F25" s="29">
        <v>132.52515026323073</v>
      </c>
      <c r="G25" s="29">
        <v>1.9390216528456294</v>
      </c>
    </row>
    <row r="26" spans="1:7" ht="15.65" x14ac:dyDescent="0.25">
      <c r="A26" s="31"/>
      <c r="B26" s="31"/>
      <c r="C26" s="31"/>
      <c r="D26" s="32" t="s">
        <v>20</v>
      </c>
      <c r="E26" s="31"/>
      <c r="F26" s="31"/>
      <c r="G26" s="31"/>
    </row>
    <row r="27" spans="1:7" x14ac:dyDescent="0.2">
      <c r="A27" s="34">
        <v>44197</v>
      </c>
      <c r="B27" s="2">
        <v>117.99038302105787</v>
      </c>
      <c r="C27" s="2">
        <v>144</v>
      </c>
      <c r="D27" s="2">
        <v>148.89859669947091</v>
      </c>
      <c r="E27" s="35">
        <v>2090.9604435689243</v>
      </c>
      <c r="F27" s="2">
        <v>122.09105621549334</v>
      </c>
      <c r="G27" s="2">
        <v>0.3</v>
      </c>
    </row>
    <row r="28" spans="1:7" x14ac:dyDescent="0.2">
      <c r="A28" s="34">
        <v>44228</v>
      </c>
      <c r="B28" s="2">
        <v>116.39860719615321</v>
      </c>
      <c r="C28" s="2">
        <v>146.5530406141705</v>
      </c>
      <c r="D28" s="2">
        <v>149.44437074444087</v>
      </c>
      <c r="E28" s="35">
        <v>2188.9290207729509</v>
      </c>
      <c r="F28" s="2">
        <v>122.13027637761715</v>
      </c>
      <c r="G28" s="2">
        <v>3.2123697950958707E-2</v>
      </c>
    </row>
    <row r="29" spans="1:7" x14ac:dyDescent="0.2">
      <c r="A29" s="34">
        <v>44256</v>
      </c>
      <c r="B29" s="2">
        <v>122.26828055048915</v>
      </c>
      <c r="C29" s="2">
        <v>153.14210408971135</v>
      </c>
      <c r="D29" s="2">
        <v>156.91976235455428</v>
      </c>
      <c r="E29" s="35">
        <v>2286.3131468920765</v>
      </c>
      <c r="F29" s="2">
        <v>122.75899102100065</v>
      </c>
      <c r="G29" s="2">
        <v>0.51479015853495014</v>
      </c>
    </row>
    <row r="30" spans="1:7" x14ac:dyDescent="0.2">
      <c r="A30" s="34">
        <v>44287</v>
      </c>
      <c r="B30" s="2">
        <v>120.4775327474714</v>
      </c>
      <c r="C30" s="2">
        <v>157.08519447411319</v>
      </c>
      <c r="D30" s="2">
        <v>153.94370079488081</v>
      </c>
      <c r="E30" s="35">
        <v>2337.6712893577992</v>
      </c>
      <c r="F30" s="2">
        <v>123.84635054801561</v>
      </c>
      <c r="G30" s="2">
        <v>0.88576772908546264</v>
      </c>
    </row>
    <row r="31" spans="1:7" x14ac:dyDescent="0.2">
      <c r="A31" s="34">
        <v>44317</v>
      </c>
      <c r="B31" s="2">
        <v>118.58729895539713</v>
      </c>
      <c r="C31" s="2">
        <v>153.89906918737529</v>
      </c>
      <c r="D31" s="2">
        <v>156.98589654059575</v>
      </c>
      <c r="E31" s="35">
        <v>2342.81334747347</v>
      </c>
      <c r="F31" s="2">
        <v>124.31891661705978</v>
      </c>
      <c r="G31" s="2">
        <v>0.38157448076030498</v>
      </c>
    </row>
    <row r="32" spans="1:7" x14ac:dyDescent="0.2">
      <c r="A32" s="34">
        <v>44348</v>
      </c>
      <c r="B32" s="2">
        <v>123.06416846294148</v>
      </c>
      <c r="C32" s="2">
        <v>162.58897129127743</v>
      </c>
      <c r="D32" s="2">
        <v>163.98647577217557</v>
      </c>
      <c r="E32" s="35">
        <v>2405.2887922354907</v>
      </c>
      <c r="F32" s="2">
        <v>125.16414101292852</v>
      </c>
      <c r="G32" s="2">
        <v>0.6798839781336552</v>
      </c>
    </row>
    <row r="33" spans="1:7" x14ac:dyDescent="0.2">
      <c r="A33" s="34">
        <v>44378</v>
      </c>
      <c r="B33" s="2">
        <v>125.05388824407228</v>
      </c>
      <c r="C33" s="2">
        <v>158.55061114712012</v>
      </c>
      <c r="D33" s="2">
        <v>161.92737590205195</v>
      </c>
      <c r="E33" s="35">
        <v>2465.3249933082789</v>
      </c>
      <c r="F33" s="2">
        <v>126.22470516776261</v>
      </c>
      <c r="G33" s="2">
        <v>0.84733865966013511</v>
      </c>
    </row>
    <row r="34" spans="1:7" x14ac:dyDescent="0.2">
      <c r="A34" s="34">
        <v>44409</v>
      </c>
      <c r="B34" s="2">
        <v>122.06930857237606</v>
      </c>
      <c r="C34" s="2">
        <v>165.90896565135671</v>
      </c>
      <c r="D34" s="2">
        <v>168.94341077515094</v>
      </c>
      <c r="E34" s="35">
        <v>2492.4567698291639</v>
      </c>
      <c r="F34" s="2">
        <v>127.41447874878149</v>
      </c>
      <c r="G34" s="2">
        <v>0.94258376712987868</v>
      </c>
    </row>
    <row r="35" spans="1:7" x14ac:dyDescent="0.2">
      <c r="A35" s="34">
        <v>44440</v>
      </c>
      <c r="B35" s="2">
        <v>124.05902835350689</v>
      </c>
      <c r="C35" s="2">
        <v>167.35704471209021</v>
      </c>
      <c r="D35" s="2">
        <v>172.8264987069071</v>
      </c>
      <c r="E35" s="35">
        <v>2479.8108728312955</v>
      </c>
      <c r="F35" s="2">
        <v>128.23450543020607</v>
      </c>
      <c r="G35" s="2">
        <v>0.64358987257751021</v>
      </c>
    </row>
    <row r="36" spans="1:7" x14ac:dyDescent="0.2">
      <c r="A36" s="34">
        <v>44470</v>
      </c>
      <c r="B36" s="2">
        <v>125.94926214558116</v>
      </c>
      <c r="C36" s="2">
        <v>168.63089983607364</v>
      </c>
      <c r="D36" s="2">
        <v>170.36767765389502</v>
      </c>
      <c r="E36" s="35">
        <v>2537.8156392915675</v>
      </c>
      <c r="F36" s="2">
        <v>129.05815739961005</v>
      </c>
      <c r="G36" s="2">
        <v>0.64230135768899022</v>
      </c>
    </row>
    <row r="37" spans="1:7" x14ac:dyDescent="0.2">
      <c r="A37" s="34">
        <v>44501</v>
      </c>
      <c r="B37" s="2">
        <v>121.17393467086718</v>
      </c>
      <c r="C37" s="2">
        <v>172.38693280312296</v>
      </c>
      <c r="D37" s="2">
        <v>173.37697247889156</v>
      </c>
      <c r="E37" s="35">
        <v>2566.0358529329919</v>
      </c>
      <c r="F37" s="2">
        <v>130.21799721392503</v>
      </c>
      <c r="G37" s="2">
        <v>0.89869547007688233</v>
      </c>
    </row>
    <row r="38" spans="1:7" x14ac:dyDescent="0.2">
      <c r="A38" s="34">
        <v>44531</v>
      </c>
      <c r="B38" s="2">
        <v>129.03332780633394</v>
      </c>
      <c r="C38" s="2">
        <v>166.40976782290653</v>
      </c>
      <c r="D38" s="2">
        <v>171.45684315801188</v>
      </c>
      <c r="E38" s="35">
        <v>2575.5776986561705</v>
      </c>
      <c r="F38" s="2">
        <v>130.73685938579428</v>
      </c>
      <c r="G38" s="2">
        <v>0.39845657510524379</v>
      </c>
    </row>
    <row r="39" spans="1:7" x14ac:dyDescent="0.2">
      <c r="A39" s="34">
        <v>44562</v>
      </c>
      <c r="B39" s="2">
        <v>130.32664566406896</v>
      </c>
      <c r="C39" s="2">
        <v>169.46401124463526</v>
      </c>
      <c r="D39" s="2">
        <v>184.67569375000915</v>
      </c>
      <c r="E39" s="35">
        <v>2543.5073955934049</v>
      </c>
      <c r="F39" s="2">
        <v>131.68419595553596</v>
      </c>
      <c r="G39" s="2">
        <v>0.72461322246251125</v>
      </c>
    </row>
    <row r="40" spans="1:7" x14ac:dyDescent="0.2">
      <c r="A40" s="34">
        <v>44593</v>
      </c>
      <c r="B40" s="2">
        <v>131.61996352180404</v>
      </c>
      <c r="C40" s="2">
        <v>174.1910436519135</v>
      </c>
      <c r="D40" s="2">
        <v>180.00223862160735</v>
      </c>
      <c r="E40" s="35">
        <v>2554.1871796806563</v>
      </c>
      <c r="F40" s="2">
        <v>132.65104132742835</v>
      </c>
      <c r="G40" s="2">
        <v>0.73421519179024397</v>
      </c>
    </row>
    <row r="41" spans="1:7" x14ac:dyDescent="0.2">
      <c r="A41" s="34">
        <v>44621</v>
      </c>
      <c r="B41" s="2">
        <v>130.22715967501244</v>
      </c>
      <c r="C41" s="2">
        <v>172.71440690965372</v>
      </c>
      <c r="D41" s="2">
        <v>177.13904092749496</v>
      </c>
      <c r="E41" s="35"/>
      <c r="F41" s="2">
        <v>133.24021350672786</v>
      </c>
      <c r="G41" s="2">
        <v>0.44415194438258698</v>
      </c>
    </row>
    <row r="42" spans="1:7" x14ac:dyDescent="0.2">
      <c r="A42" s="36">
        <v>44652</v>
      </c>
      <c r="B42" s="29"/>
      <c r="C42" s="29"/>
      <c r="D42" s="29">
        <v>183.5093237087541</v>
      </c>
      <c r="E42" s="37"/>
      <c r="F42" s="29">
        <v>133.65957123720088</v>
      </c>
      <c r="G42" s="29">
        <v>0.31473811054185674</v>
      </c>
    </row>
    <row r="43" spans="1:7" x14ac:dyDescent="0.2">
      <c r="A43" t="s">
        <v>21</v>
      </c>
    </row>
    <row r="44" spans="1:7" x14ac:dyDescent="0.2">
      <c r="A44" s="19" t="s">
        <v>49</v>
      </c>
      <c r="B44" s="19"/>
      <c r="C44" s="19"/>
      <c r="D44" s="19"/>
      <c r="E44" s="19"/>
      <c r="F44" s="19"/>
      <c r="G44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55"/>
  <sheetViews>
    <sheetView topLeftCell="A322" workbookViewId="0">
      <selection activeCell="G342" sqref="G342"/>
    </sheetView>
  </sheetViews>
  <sheetFormatPr defaultRowHeight="12.9" x14ac:dyDescent="0.2"/>
  <cols>
    <col min="1" max="1" width="10.875" style="1" bestFit="1" customWidth="1"/>
    <col min="2" max="2" width="11" customWidth="1"/>
    <col min="5" max="5" width="10.125" bestFit="1" customWidth="1"/>
    <col min="6" max="6" width="13.5" customWidth="1"/>
    <col min="7" max="7" width="17" customWidth="1"/>
    <col min="8" max="8" width="10.125" bestFit="1" customWidth="1"/>
    <col min="11" max="12" width="10.125" bestFit="1" customWidth="1"/>
  </cols>
  <sheetData>
    <row r="1" spans="1:10" ht="54.35" x14ac:dyDescent="0.25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39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39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39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39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39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39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39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39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39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39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39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39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39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39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39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39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39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39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39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39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39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39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39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39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39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39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39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39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39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39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39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39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39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39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39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39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39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39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39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39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39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39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39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39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39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39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39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39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39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39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39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39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39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39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39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39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39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39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39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39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39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39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39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39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39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39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39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39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39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39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39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39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39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39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39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39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39">
        <v>68.944077907510433</v>
      </c>
      <c r="C78" s="1"/>
      <c r="D78" s="3"/>
      <c r="H78" s="7"/>
      <c r="I78" s="4"/>
      <c r="J78" s="3"/>
    </row>
    <row r="79" spans="1:10" ht="13.6" x14ac:dyDescent="0.2">
      <c r="A79" s="18">
        <v>36707</v>
      </c>
      <c r="B79" s="39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39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39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39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39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39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39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39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39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39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39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39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39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39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39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39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39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39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39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39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39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39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39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39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39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39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39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39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39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39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39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39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39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39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39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39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39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39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39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39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39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39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39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39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39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39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39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39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39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39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39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39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39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39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39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39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39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39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39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39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39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39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39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39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39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39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39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39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39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39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39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39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39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39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39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39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39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39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39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39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39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39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39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39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39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39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39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39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39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39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39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40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39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39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39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39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39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39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39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39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39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39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39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39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39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39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39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39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39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39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39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39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39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39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39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39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39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39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39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39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39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39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39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39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39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39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39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39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39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39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39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39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39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39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39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39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39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39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39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39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39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39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39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39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41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39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39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39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39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39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39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39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39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39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39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39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39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39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39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39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39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39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39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39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39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39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39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39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39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39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39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39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39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39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39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39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39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39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39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39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39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39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39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39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39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39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39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39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39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39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39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39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39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39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39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39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39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39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39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39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39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39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39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39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39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39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39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39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39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39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39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39">
        <v>118.79270083230602</v>
      </c>
      <c r="E290" s="4">
        <f>AVERAGE($B$290:$B$301)</f>
        <v>119.63488375190785</v>
      </c>
    </row>
    <row r="291" spans="1:8" x14ac:dyDescent="0.2">
      <c r="A291" s="18">
        <v>43159</v>
      </c>
      <c r="B291" s="39">
        <v>119.05055954905583</v>
      </c>
      <c r="E291" s="4">
        <f t="shared" ref="E291:E301" si="17">AVERAGE($B$290:$B$301)</f>
        <v>119.63488375190785</v>
      </c>
    </row>
    <row r="292" spans="1:8" x14ac:dyDescent="0.2">
      <c r="A292" s="18">
        <v>43190</v>
      </c>
      <c r="B292" s="39">
        <v>119.66720187230115</v>
      </c>
      <c r="E292" s="4">
        <f t="shared" si="17"/>
        <v>119.63488375190785</v>
      </c>
    </row>
    <row r="293" spans="1:8" x14ac:dyDescent="0.2">
      <c r="A293" s="18">
        <v>43220</v>
      </c>
      <c r="B293" s="39">
        <v>119.73664020851331</v>
      </c>
      <c r="E293" s="4">
        <f t="shared" si="17"/>
        <v>119.63488375190785</v>
      </c>
    </row>
    <row r="294" spans="1:8" x14ac:dyDescent="0.2">
      <c r="A294" s="18">
        <v>43251</v>
      </c>
      <c r="B294" s="39">
        <v>119.80409295851486</v>
      </c>
      <c r="E294" s="4">
        <f t="shared" si="17"/>
        <v>119.63488375190785</v>
      </c>
    </row>
    <row r="295" spans="1:8" x14ac:dyDescent="0.2">
      <c r="A295" s="18">
        <v>43281</v>
      </c>
      <c r="B295" s="39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">
      <c r="A296" s="18">
        <v>43312</v>
      </c>
      <c r="B296" s="39">
        <v>119.67413659276093</v>
      </c>
      <c r="E296" s="4">
        <f t="shared" si="17"/>
        <v>119.63488375190785</v>
      </c>
    </row>
    <row r="297" spans="1:8" x14ac:dyDescent="0.2">
      <c r="A297" s="18">
        <v>43343</v>
      </c>
      <c r="B297" s="39">
        <v>119.87974455047505</v>
      </c>
      <c r="E297" s="4">
        <f t="shared" si="17"/>
        <v>119.63488375190785</v>
      </c>
    </row>
    <row r="298" spans="1:8" x14ac:dyDescent="0.2">
      <c r="A298" s="18">
        <v>43373</v>
      </c>
      <c r="B298" s="39">
        <v>119.73674732615444</v>
      </c>
      <c r="E298" s="4">
        <f t="shared" si="17"/>
        <v>119.63488375190785</v>
      </c>
    </row>
    <row r="299" spans="1:8" x14ac:dyDescent="0.2">
      <c r="A299" s="18">
        <v>43404</v>
      </c>
      <c r="B299" s="39">
        <v>119.80725046738252</v>
      </c>
      <c r="E299" s="4">
        <f t="shared" si="17"/>
        <v>119.63488375190785</v>
      </c>
    </row>
    <row r="300" spans="1:8" x14ac:dyDescent="0.2">
      <c r="A300" s="18">
        <v>43434</v>
      </c>
      <c r="B300" s="39">
        <v>119.76023359011072</v>
      </c>
      <c r="E300" s="4">
        <f t="shared" si="17"/>
        <v>119.63488375190785</v>
      </c>
    </row>
    <row r="301" spans="1:8" x14ac:dyDescent="0.2">
      <c r="A301" s="18">
        <v>43465</v>
      </c>
      <c r="B301" s="39">
        <v>120.18094390151495</v>
      </c>
      <c r="E301" s="4">
        <f t="shared" si="17"/>
        <v>119.63488375190785</v>
      </c>
    </row>
    <row r="302" spans="1:8" x14ac:dyDescent="0.2">
      <c r="A302" s="18">
        <v>43496</v>
      </c>
      <c r="B302" s="39">
        <v>120.24685425987522</v>
      </c>
      <c r="E302" s="4">
        <f t="shared" ref="E302:E313" si="18">AVERAGE($B$302:$B$313)</f>
        <v>122.68964333018046</v>
      </c>
    </row>
    <row r="303" spans="1:8" x14ac:dyDescent="0.2">
      <c r="A303" s="18">
        <v>43524</v>
      </c>
      <c r="B303" s="39">
        <v>120.53118284756749</v>
      </c>
      <c r="E303" s="4">
        <f t="shared" si="18"/>
        <v>122.68964333018046</v>
      </c>
    </row>
    <row r="304" spans="1:8" x14ac:dyDescent="0.2">
      <c r="A304" s="18">
        <v>43555</v>
      </c>
      <c r="B304" s="39">
        <v>120.98418413195679</v>
      </c>
      <c r="E304" s="4">
        <f t="shared" si="18"/>
        <v>122.68964333018046</v>
      </c>
    </row>
    <row r="305" spans="1:8" x14ac:dyDescent="0.2">
      <c r="A305" s="18">
        <v>43585</v>
      </c>
      <c r="B305" s="39">
        <v>121.69892717944877</v>
      </c>
      <c r="E305" s="4">
        <f t="shared" si="18"/>
        <v>122.68964333018046</v>
      </c>
    </row>
    <row r="306" spans="1:8" x14ac:dyDescent="0.2">
      <c r="A306" s="18">
        <v>43616</v>
      </c>
      <c r="B306" s="39">
        <v>122.21264131968755</v>
      </c>
      <c r="E306" s="4">
        <f t="shared" si="18"/>
        <v>122.68964333018046</v>
      </c>
    </row>
    <row r="307" spans="1:8" x14ac:dyDescent="0.2">
      <c r="A307" s="18">
        <v>43646</v>
      </c>
      <c r="B307" s="39">
        <v>122.60513543687748</v>
      </c>
      <c r="E307" s="4">
        <f t="shared" si="18"/>
        <v>122.68964333018046</v>
      </c>
      <c r="F307" s="10" t="s">
        <v>44</v>
      </c>
      <c r="G307" t="s">
        <v>37</v>
      </c>
      <c r="H307" s="2">
        <f>(E307/E295-1)*100</f>
        <v>2.5534020533738211</v>
      </c>
    </row>
    <row r="308" spans="1:8" x14ac:dyDescent="0.2">
      <c r="A308" s="18">
        <v>43677</v>
      </c>
      <c r="B308" s="39">
        <v>123.13126633025115</v>
      </c>
      <c r="E308" s="4">
        <f t="shared" si="18"/>
        <v>122.68964333018046</v>
      </c>
    </row>
    <row r="309" spans="1:8" x14ac:dyDescent="0.2">
      <c r="A309" s="18">
        <v>43708</v>
      </c>
      <c r="B309" s="39">
        <v>123.17954922534584</v>
      </c>
      <c r="E309" s="4">
        <f t="shared" si="18"/>
        <v>122.68964333018046</v>
      </c>
    </row>
    <row r="310" spans="1:8" x14ac:dyDescent="0.2">
      <c r="A310" s="18">
        <v>43738</v>
      </c>
      <c r="B310" s="39">
        <v>123.53081556274009</v>
      </c>
      <c r="E310" s="4">
        <f t="shared" si="18"/>
        <v>122.68964333018046</v>
      </c>
    </row>
    <row r="311" spans="1:8" x14ac:dyDescent="0.2">
      <c r="A311" s="18">
        <v>43769</v>
      </c>
      <c r="B311" s="39">
        <v>124.12988560890813</v>
      </c>
      <c r="E311" s="4">
        <f t="shared" si="18"/>
        <v>122.68964333018046</v>
      </c>
    </row>
    <row r="312" spans="1:8" x14ac:dyDescent="0.2">
      <c r="A312" s="18">
        <v>43799</v>
      </c>
      <c r="B312" s="39">
        <v>124.65288449209002</v>
      </c>
      <c r="E312" s="4">
        <f t="shared" si="18"/>
        <v>122.68964333018046</v>
      </c>
    </row>
    <row r="313" spans="1:8" x14ac:dyDescent="0.2">
      <c r="A313" s="18">
        <v>43830</v>
      </c>
      <c r="B313" s="39">
        <v>125.37239356741698</v>
      </c>
      <c r="E313" s="4">
        <f t="shared" si="18"/>
        <v>122.68964333018046</v>
      </c>
    </row>
    <row r="314" spans="1:8" x14ac:dyDescent="0.2">
      <c r="A314" s="18">
        <v>43861</v>
      </c>
      <c r="B314" s="39">
        <v>125.84535741441239</v>
      </c>
      <c r="E314" s="4">
        <f>AVERAGE($B$314:$B$325)</f>
        <v>120.77016483759446</v>
      </c>
    </row>
    <row r="315" spans="1:8" x14ac:dyDescent="0.2">
      <c r="A315" s="18">
        <v>43890</v>
      </c>
      <c r="B315" s="39">
        <v>126.44692998722489</v>
      </c>
      <c r="E315" s="4">
        <f t="shared" ref="E315:E325" si="19">AVERAGE($B$314:$B$325)</f>
        <v>120.77016483759446</v>
      </c>
    </row>
    <row r="316" spans="1:8" x14ac:dyDescent="0.2">
      <c r="A316" s="18">
        <v>43921</v>
      </c>
      <c r="B316" s="39">
        <v>124.99427124296582</v>
      </c>
      <c r="D316" s="3">
        <f>B316</f>
        <v>124.99427124296582</v>
      </c>
      <c r="E316" s="4">
        <f t="shared" si="19"/>
        <v>120.77016483759446</v>
      </c>
    </row>
    <row r="317" spans="1:8" x14ac:dyDescent="0.2">
      <c r="A317" s="18">
        <v>43951</v>
      </c>
      <c r="B317" s="39">
        <v>115.39175853569527</v>
      </c>
      <c r="E317" s="4">
        <f t="shared" si="19"/>
        <v>120.77016483759446</v>
      </c>
    </row>
    <row r="318" spans="1:8" x14ac:dyDescent="0.2">
      <c r="A318" s="18">
        <v>43982</v>
      </c>
      <c r="B318" s="39">
        <v>111.85493182579094</v>
      </c>
      <c r="E318" s="4">
        <f t="shared" si="19"/>
        <v>120.77016483759446</v>
      </c>
    </row>
    <row r="319" spans="1:8" x14ac:dyDescent="0.2">
      <c r="A319" s="18">
        <v>44012</v>
      </c>
      <c r="B319" s="39">
        <v>117.78845036073929</v>
      </c>
      <c r="E319" s="4">
        <f t="shared" si="19"/>
        <v>120.77016483759446</v>
      </c>
      <c r="F319" s="10" t="s">
        <v>45</v>
      </c>
      <c r="G319" t="s">
        <v>37</v>
      </c>
      <c r="H319" s="2">
        <f>(E319/E307-1)*100</f>
        <v>-1.5644992034252847</v>
      </c>
    </row>
    <row r="320" spans="1:8" x14ac:dyDescent="0.2">
      <c r="A320" s="18">
        <v>44043</v>
      </c>
      <c r="B320" s="39">
        <v>119.65144544368638</v>
      </c>
      <c r="E320" s="4">
        <f t="shared" si="19"/>
        <v>120.77016483759446</v>
      </c>
    </row>
    <row r="321" spans="1:8" x14ac:dyDescent="0.2">
      <c r="A321" s="18">
        <v>44074</v>
      </c>
      <c r="B321" s="39">
        <v>120.93292594267875</v>
      </c>
      <c r="E321" s="4">
        <f t="shared" si="19"/>
        <v>120.77016483759446</v>
      </c>
    </row>
    <row r="322" spans="1:8" x14ac:dyDescent="0.2">
      <c r="A322" s="18">
        <v>44104</v>
      </c>
      <c r="B322" s="39">
        <v>122.11361426029406</v>
      </c>
      <c r="E322" s="4">
        <f t="shared" si="19"/>
        <v>120.77016483759446</v>
      </c>
    </row>
    <row r="323" spans="1:8" x14ac:dyDescent="0.2">
      <c r="A323" s="18">
        <v>44135</v>
      </c>
      <c r="B323" s="39">
        <v>121.1320004181508</v>
      </c>
      <c r="E323" s="4">
        <f t="shared" si="19"/>
        <v>120.77016483759446</v>
      </c>
    </row>
    <row r="324" spans="1:8" x14ac:dyDescent="0.2">
      <c r="A324" s="18">
        <v>44165</v>
      </c>
      <c r="B324" s="39">
        <v>121.34682907296022</v>
      </c>
      <c r="E324" s="4">
        <f t="shared" si="19"/>
        <v>120.77016483759446</v>
      </c>
    </row>
    <row r="325" spans="1:8" x14ac:dyDescent="0.2">
      <c r="A325" s="18">
        <v>44196</v>
      </c>
      <c r="B325" s="39">
        <v>121.74346354653484</v>
      </c>
      <c r="E325" s="4">
        <f t="shared" si="19"/>
        <v>120.77016483759446</v>
      </c>
    </row>
    <row r="326" spans="1:8" x14ac:dyDescent="0.2">
      <c r="A326" s="18">
        <v>44227</v>
      </c>
      <c r="B326" s="39">
        <v>122.09105621549332</v>
      </c>
      <c r="E326" s="4">
        <f t="shared" ref="E326:E337" si="20">AVERAGE($B$326:$B$337)</f>
        <v>126.01636959484954</v>
      </c>
    </row>
    <row r="327" spans="1:8" x14ac:dyDescent="0.2">
      <c r="A327" s="18">
        <v>44255</v>
      </c>
      <c r="B327" s="39">
        <v>122.13027637761714</v>
      </c>
      <c r="E327" s="4">
        <f t="shared" si="20"/>
        <v>126.01636959484954</v>
      </c>
    </row>
    <row r="328" spans="1:8" x14ac:dyDescent="0.2">
      <c r="A328" s="18">
        <v>44286</v>
      </c>
      <c r="B328" s="39">
        <v>122.75899102100063</v>
      </c>
      <c r="E328" s="4">
        <f t="shared" si="20"/>
        <v>126.01636959484954</v>
      </c>
    </row>
    <row r="329" spans="1:8" x14ac:dyDescent="0.2">
      <c r="A329" s="18">
        <v>44316</v>
      </c>
      <c r="B329" s="39">
        <v>123.84635054801558</v>
      </c>
      <c r="E329" s="4">
        <f t="shared" si="20"/>
        <v>126.01636959484954</v>
      </c>
    </row>
    <row r="330" spans="1:8" x14ac:dyDescent="0.2">
      <c r="A330" s="18">
        <v>44347</v>
      </c>
      <c r="B330" s="39">
        <v>124.31891661705976</v>
      </c>
      <c r="E330" s="4">
        <f t="shared" si="20"/>
        <v>126.01636959484954</v>
      </c>
    </row>
    <row r="331" spans="1:8" x14ac:dyDescent="0.2">
      <c r="A331" s="18">
        <v>44377</v>
      </c>
      <c r="B331" s="39">
        <v>125.1641410129285</v>
      </c>
      <c r="E331" s="4">
        <f t="shared" si="20"/>
        <v>126.01636959484954</v>
      </c>
      <c r="F331" s="10" t="s">
        <v>48</v>
      </c>
      <c r="G331" t="s">
        <v>37</v>
      </c>
      <c r="H331" s="2">
        <f>(E331/E319-1)*100</f>
        <v>4.3439576026992333</v>
      </c>
    </row>
    <row r="332" spans="1:8" x14ac:dyDescent="0.2">
      <c r="A332" s="18">
        <v>44408</v>
      </c>
      <c r="B332" s="39">
        <v>126.22470516776258</v>
      </c>
      <c r="E332" s="4">
        <f t="shared" si="20"/>
        <v>126.01636959484954</v>
      </c>
    </row>
    <row r="333" spans="1:8" x14ac:dyDescent="0.2">
      <c r="A333" s="18">
        <v>44439</v>
      </c>
      <c r="B333" s="39">
        <v>127.41447874878146</v>
      </c>
      <c r="E333" s="4">
        <f t="shared" si="20"/>
        <v>126.01636959484954</v>
      </c>
    </row>
    <row r="334" spans="1:8" x14ac:dyDescent="0.2">
      <c r="A334" s="18">
        <v>44469</v>
      </c>
      <c r="B334" s="39">
        <v>128.23450543020604</v>
      </c>
      <c r="E334" s="4">
        <f t="shared" si="20"/>
        <v>126.01636959484954</v>
      </c>
    </row>
    <row r="335" spans="1:8" x14ac:dyDescent="0.2">
      <c r="A335" s="18">
        <v>44500</v>
      </c>
      <c r="B335" s="39">
        <v>129.05815739961005</v>
      </c>
      <c r="E335" s="4">
        <f t="shared" si="20"/>
        <v>126.01636959484954</v>
      </c>
    </row>
    <row r="336" spans="1:8" x14ac:dyDescent="0.2">
      <c r="A336" s="18">
        <v>44530</v>
      </c>
      <c r="B336" s="39">
        <v>130.217997213925</v>
      </c>
      <c r="E336" s="4">
        <f t="shared" si="20"/>
        <v>126.01636959484954</v>
      </c>
    </row>
    <row r="337" spans="1:5" x14ac:dyDescent="0.2">
      <c r="A337" s="18">
        <v>44561</v>
      </c>
      <c r="B337" s="39">
        <v>130.73685938579425</v>
      </c>
      <c r="D337" s="4">
        <f>B337</f>
        <v>130.73685938579425</v>
      </c>
      <c r="E337" s="4">
        <f t="shared" si="20"/>
        <v>126.01636959484954</v>
      </c>
    </row>
    <row r="338" spans="1:5" x14ac:dyDescent="0.2">
      <c r="A338" s="18">
        <v>44592</v>
      </c>
      <c r="B338" s="39">
        <v>131.68419595553593</v>
      </c>
    </row>
    <row r="339" spans="1:5" x14ac:dyDescent="0.2">
      <c r="A339" s="18">
        <v>44620</v>
      </c>
      <c r="B339" s="39">
        <v>132.65104132742832</v>
      </c>
    </row>
    <row r="340" spans="1:5" x14ac:dyDescent="0.2">
      <c r="A340" s="18">
        <v>44651</v>
      </c>
      <c r="B340" s="39">
        <v>133.24021350672783</v>
      </c>
    </row>
    <row r="341" spans="1:5" x14ac:dyDescent="0.2">
      <c r="A341" s="18">
        <v>44681</v>
      </c>
      <c r="B341" s="39">
        <v>133.65957123720088</v>
      </c>
    </row>
    <row r="342" spans="1:5" x14ac:dyDescent="0.2">
      <c r="A342" s="18">
        <v>44712</v>
      </c>
    </row>
    <row r="343" spans="1:5" x14ac:dyDescent="0.2">
      <c r="A343" s="18">
        <v>44742</v>
      </c>
    </row>
    <row r="344" spans="1:5" x14ac:dyDescent="0.2">
      <c r="A344" s="18">
        <v>44773</v>
      </c>
    </row>
    <row r="345" spans="1:5" x14ac:dyDescent="0.2">
      <c r="A345" s="18">
        <v>44804</v>
      </c>
    </row>
    <row r="346" spans="1:5" x14ac:dyDescent="0.2">
      <c r="A346" s="18">
        <v>44834</v>
      </c>
    </row>
    <row r="347" spans="1:5" x14ac:dyDescent="0.2">
      <c r="A347" s="18">
        <v>44865</v>
      </c>
    </row>
    <row r="348" spans="1:5" x14ac:dyDescent="0.2">
      <c r="A348" s="18">
        <v>44895</v>
      </c>
    </row>
    <row r="349" spans="1:5" x14ac:dyDescent="0.2">
      <c r="A349" s="18">
        <v>44926</v>
      </c>
    </row>
    <row r="350" spans="1:5" x14ac:dyDescent="0.2">
      <c r="A350" s="18"/>
    </row>
    <row r="351" spans="1:5" x14ac:dyDescent="0.2">
      <c r="A351" s="18"/>
    </row>
    <row r="352" spans="1:5" x14ac:dyDescent="0.2">
      <c r="A352" s="18"/>
    </row>
    <row r="353" spans="1:1" x14ac:dyDescent="0.2">
      <c r="A353" s="18"/>
    </row>
    <row r="354" spans="1:1" x14ac:dyDescent="0.2">
      <c r="A354" s="18"/>
    </row>
    <row r="355" spans="1:1" x14ac:dyDescent="0.2">
      <c r="A355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2022-05-31T11:12:47Z</dcterms:modified>
</cp:coreProperties>
</file>