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8_{CDC8F8D4-1CC1-43E3-BD47-BF3D43DEFEE8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9" i="3" l="1"/>
  <c r="E340" i="3"/>
  <c r="E341" i="3"/>
  <c r="E342" i="3"/>
  <c r="E343" i="3"/>
  <c r="E338" i="3"/>
  <c r="H343" i="3"/>
  <c r="D337" i="3" l="1"/>
  <c r="E337" i="3"/>
  <c r="E336" i="3"/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<sst xmlns="http://schemas.openxmlformats.org/spreadsheetml/2006/main" count="75" uniqueCount="53">
  <si>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</si>
  <si>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</si>
  <si>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</si>
  <si>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</si>
  <si>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</si>
  <si>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</si>
  <si>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</si>
  <si>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</si>
  <si>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</si>
  <si>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</si>
  <si>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</si>
  <si>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</si>
  <si>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</si>
  <si>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</si>
  <si>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</si>
  <si>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</si>
  <si>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</si>
  <si>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</si>
  <si>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</si>
  <si>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</si>
  <si>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</si>
  <si>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</si>
  <si>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</si>
  <si>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</si>
  <si>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</si>
  <si>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</si>
  <si>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</si>
  <si>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</si>
  <si>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</si>
  <si>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</si>
  <si>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</si>
  <si>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</si>
  <si>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</si>
  <si>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</si>
  <si>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</si>
  <si>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</si>
  <si>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</si>
  <si>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</si>
  <si>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</si>
  <si>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</si>
  <si>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</si>
  <si>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</si>
  <si>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</si>
  <si>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</si>
  <si>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</si>
  <si>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</si>
  <si>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2021:1</t>
  </si>
  <si>
    <t>2021:2</t>
  </si>
  <si>
    <t>Average 2021</t>
  </si>
  <si>
    <t>Prof. Rafi Melnick, Reichman University</t>
  </si>
  <si>
    <t>2021:3</t>
  </si>
  <si>
    <t>2021:4</t>
  </si>
  <si>
    <t>2022:1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</si>
</sst>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June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Data!$A$174:$A$343</c:f>
              <c:numCache>
                <c:formatCode>[$-409]mmm\-yy;@</c:formatCode>
                <c:ptCount val="17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</c:numCache>
            </c:numRef>
          </c:cat>
          <c:val>
            <c:numRef>
              <c:f>Data!$B$174:$B$343</c:f>
              <c:numCache>
                <c:formatCode>0.00</c:formatCode>
                <c:ptCount val="170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120.24517706123615</c:v>
                </c:pt>
                <c:pt idx="129">
                  <c:v>120.52315812369206</c:v>
                </c:pt>
                <c:pt idx="130">
                  <c:v>120.9708066402743</c:v>
                </c:pt>
                <c:pt idx="131">
                  <c:v>121.69563735761328</c:v>
                </c:pt>
                <c:pt idx="132">
                  <c:v>122.23071833079821</c:v>
                </c:pt>
                <c:pt idx="133">
                  <c:v>122.62018143339985</c:v>
                </c:pt>
                <c:pt idx="134">
                  <c:v>123.13920369898035</c:v>
                </c:pt>
                <c:pt idx="135">
                  <c:v>123.18507932767906</c:v>
                </c:pt>
                <c:pt idx="136">
                  <c:v>123.52822221256436</c:v>
                </c:pt>
                <c:pt idx="137">
                  <c:v>124.10327193157184</c:v>
                </c:pt>
                <c:pt idx="138">
                  <c:v>124.60347374495177</c:v>
                </c:pt>
                <c:pt idx="139">
                  <c:v>125.32496443811492</c:v>
                </c:pt>
                <c:pt idx="140">
                  <c:v>125.81569518059506</c:v>
                </c:pt>
                <c:pt idx="141">
                  <c:v>126.39607900683325</c:v>
                </c:pt>
                <c:pt idx="142">
                  <c:v>124.92651128045821</c:v>
                </c:pt>
                <c:pt idx="143">
                  <c:v>115.24278887949512</c:v>
                </c:pt>
                <c:pt idx="144">
                  <c:v>111.72386808683343</c:v>
                </c:pt>
                <c:pt idx="145">
                  <c:v>117.63493486004187</c:v>
                </c:pt>
                <c:pt idx="146">
                  <c:v>119.33878900624457</c:v>
                </c:pt>
                <c:pt idx="147">
                  <c:v>120.6466776494441</c:v>
                </c:pt>
                <c:pt idx="148">
                  <c:v>121.88530701541336</c:v>
                </c:pt>
                <c:pt idx="149">
                  <c:v>120.88473077130494</c:v>
                </c:pt>
                <c:pt idx="150">
                  <c:v>121.06901910084609</c:v>
                </c:pt>
                <c:pt idx="151">
                  <c:v>121.47462477193018</c:v>
                </c:pt>
                <c:pt idx="152">
                  <c:v>121.73700340076381</c:v>
                </c:pt>
                <c:pt idx="153">
                  <c:v>121.77195052916581</c:v>
                </c:pt>
                <c:pt idx="154">
                  <c:v>122.38436935504895</c:v>
                </c:pt>
                <c:pt idx="155">
                  <c:v>123.47233106325552</c:v>
                </c:pt>
                <c:pt idx="156">
                  <c:v>123.91741954549549</c:v>
                </c:pt>
                <c:pt idx="157">
                  <c:v>124.69722915750457</c:v>
                </c:pt>
                <c:pt idx="158">
                  <c:v>125.77440059701163</c:v>
                </c:pt>
                <c:pt idx="159">
                  <c:v>126.88655759206573</c:v>
                </c:pt>
                <c:pt idx="160">
                  <c:v>127.63351219822698</c:v>
                </c:pt>
                <c:pt idx="161">
                  <c:v>128.40482889048269</c:v>
                </c:pt>
                <c:pt idx="162">
                  <c:v>129.5163743643198</c:v>
                </c:pt>
                <c:pt idx="163">
                  <c:v>130.0053892012883</c:v>
                </c:pt>
                <c:pt idx="164">
                  <c:v>131.05030554133174</c:v>
                </c:pt>
                <c:pt idx="165">
                  <c:v>132.22121268585045</c:v>
                </c:pt>
                <c:pt idx="166">
                  <c:v>132.94178704019174</c:v>
                </c:pt>
                <c:pt idx="167">
                  <c:v>133.54493450519453</c:v>
                </c:pt>
                <c:pt idx="168">
                  <c:v>134.19525950015858</c:v>
                </c:pt>
                <c:pt idx="169">
                  <c:v>134.92960461857558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Data!$A$174:$A$343</c:f>
              <c:numCache>
                <c:formatCode>[$-409]mmm\-yy;@</c:formatCode>
                <c:ptCount val="17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</c:numCache>
            </c:numRef>
          </c:cat>
          <c:val>
            <c:numRef>
              <c:f>Data!$D$174:$D$343</c:f>
              <c:numCache>
                <c:formatCode>General</c:formatCode>
                <c:ptCount val="170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124.92651128045821</c:v>
                </c:pt>
                <c:pt idx="163" formatCode="0.00">
                  <c:v>130.0053892012883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June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Data!$A$2:$A$343</c:f>
              <c:numCache>
                <c:formatCode>[$-409]mmm\-yy;@</c:formatCode>
                <c:ptCount val="34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</c:numCache>
            </c:numRef>
          </c:cat>
          <c:val>
            <c:numRef>
              <c:f>Data!$B$2:$B$343</c:f>
              <c:numCache>
                <c:formatCode>0.00</c:formatCode>
                <c:ptCount val="342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120.24517706123615</c:v>
                </c:pt>
                <c:pt idx="301">
                  <c:v>120.52315812369206</c:v>
                </c:pt>
                <c:pt idx="302">
                  <c:v>120.9708066402743</c:v>
                </c:pt>
                <c:pt idx="303">
                  <c:v>121.69563735761328</c:v>
                </c:pt>
                <c:pt idx="304">
                  <c:v>122.23071833079821</c:v>
                </c:pt>
                <c:pt idx="305">
                  <c:v>122.62018143339985</c:v>
                </c:pt>
                <c:pt idx="306">
                  <c:v>123.13920369898035</c:v>
                </c:pt>
                <c:pt idx="307">
                  <c:v>123.18507932767906</c:v>
                </c:pt>
                <c:pt idx="308">
                  <c:v>123.52822221256436</c:v>
                </c:pt>
                <c:pt idx="309">
                  <c:v>124.10327193157184</c:v>
                </c:pt>
                <c:pt idx="310">
                  <c:v>124.60347374495177</c:v>
                </c:pt>
                <c:pt idx="311">
                  <c:v>125.32496443811492</c:v>
                </c:pt>
                <c:pt idx="312">
                  <c:v>125.81569518059506</c:v>
                </c:pt>
                <c:pt idx="313">
                  <c:v>126.39607900683325</c:v>
                </c:pt>
                <c:pt idx="314">
                  <c:v>124.92651128045821</c:v>
                </c:pt>
                <c:pt idx="315">
                  <c:v>115.24278887949512</c:v>
                </c:pt>
                <c:pt idx="316">
                  <c:v>111.72386808683343</c:v>
                </c:pt>
                <c:pt idx="317">
                  <c:v>117.63493486004187</c:v>
                </c:pt>
                <c:pt idx="318">
                  <c:v>119.33878900624457</c:v>
                </c:pt>
                <c:pt idx="319">
                  <c:v>120.6466776494441</c:v>
                </c:pt>
                <c:pt idx="320">
                  <c:v>121.88530701541336</c:v>
                </c:pt>
                <c:pt idx="321">
                  <c:v>120.88473077130494</c:v>
                </c:pt>
                <c:pt idx="322">
                  <c:v>121.06901910084609</c:v>
                </c:pt>
                <c:pt idx="323">
                  <c:v>121.47462477193018</c:v>
                </c:pt>
                <c:pt idx="324">
                  <c:v>121.73700340076381</c:v>
                </c:pt>
                <c:pt idx="325">
                  <c:v>121.77195052916581</c:v>
                </c:pt>
                <c:pt idx="326">
                  <c:v>122.38436935504895</c:v>
                </c:pt>
                <c:pt idx="327">
                  <c:v>123.47233106325552</c:v>
                </c:pt>
                <c:pt idx="328">
                  <c:v>123.91741954549549</c:v>
                </c:pt>
                <c:pt idx="329">
                  <c:v>124.69722915750457</c:v>
                </c:pt>
                <c:pt idx="330">
                  <c:v>125.77440059701163</c:v>
                </c:pt>
                <c:pt idx="331">
                  <c:v>126.88655759206573</c:v>
                </c:pt>
                <c:pt idx="332">
                  <c:v>127.63351219822698</c:v>
                </c:pt>
                <c:pt idx="333">
                  <c:v>128.40482889048269</c:v>
                </c:pt>
                <c:pt idx="334">
                  <c:v>129.5163743643198</c:v>
                </c:pt>
                <c:pt idx="335">
                  <c:v>130.0053892012883</c:v>
                </c:pt>
                <c:pt idx="336">
                  <c:v>131.05030554133174</c:v>
                </c:pt>
                <c:pt idx="337">
                  <c:v>132.22121268585045</c:v>
                </c:pt>
                <c:pt idx="338">
                  <c:v>132.94178704019174</c:v>
                </c:pt>
                <c:pt idx="339">
                  <c:v>133.54493450519453</c:v>
                </c:pt>
                <c:pt idx="340">
                  <c:v>134.19525950015858</c:v>
                </c:pt>
                <c:pt idx="341">
                  <c:v>134.92960461857558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Data!$A$2:$A$343</c:f>
              <c:numCache>
                <c:formatCode>[$-409]mmm\-yy;@</c:formatCode>
                <c:ptCount val="34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</c:numCache>
            </c:numRef>
          </c:cat>
          <c:val>
            <c:numRef>
              <c:f>Data!$D$2:$D$343</c:f>
              <c:numCache>
                <c:formatCode>0.0</c:formatCode>
                <c:ptCount val="342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124.92651128045821</c:v>
                </c:pt>
                <c:pt idx="335" formatCode="0.00">
                  <c:v>130.0053892012883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0.39956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0233" y="1166083"/>
          <a:ext cx="2090517" cy="299112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0.39626</cdr:x>
      <cdr:y>0.64494</cdr:y>
    </cdr:from>
    <cdr:to>
      <cdr:x>0.67375</cdr:x>
      <cdr:y>0.69091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2125" y="4054391"/>
          <a:ext cx="2403526" cy="289009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0.24071</cdr:x>
      <cdr:y>0.35652</cdr:y>
    </cdr:from>
    <cdr:to>
      <cdr:x>0.55566</cdr:x>
      <cdr:y>0.40763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36362" y="2165158"/>
          <a:ext cx="2926089" cy="310391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0.71554</cdr:x>
      <cdr:y>0.57096</cdr:y>
    </cdr:from>
    <cdr:to>
      <cdr:x>0.98534</cdr:x>
      <cdr:y>0.60294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197600" y="3589353"/>
          <a:ext cx="2336824" cy="201017"/>
        </a:xfrm>
        <a:prstGeom xmlns:a="http://schemas.openxmlformats.org/drawingml/2006/main" prst="wedgeRectCallout">
          <a:avLst>
            <a:gd name="adj1" fmla="val -99298"/>
            <a:gd name="adj2" fmla="val -27805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0.56875</cdr:x>
      <cdr:y>0.74587</cdr:y>
    </cdr:from>
    <cdr:to>
      <cdr:x>0.86839</cdr:x>
      <cdr:y>0.79669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26166" y="4688911"/>
          <a:ext cx="2595302" cy="31948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3632" y="2256821"/>
          <a:ext cx="1992944" cy="196532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0.26855</cdr:x>
      <cdr:y>0.77864</cdr:y>
    </cdr:from>
    <cdr:to>
      <cdr:x>0.55529</cdr:x>
      <cdr:y>0.81726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2722" y="4708525"/>
          <a:ext cx="2661527" cy="233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50" y="3795725"/>
          <a:ext cx="1904999" cy="192075"/>
        </a:xfrm>
        <a:prstGeom xmlns:a="http://schemas.openxmlformats.org/drawingml/2006/main" prst="wedgeRectCallout">
          <a:avLst>
            <a:gd name="adj1" fmla="val 8524"/>
            <a:gd name="adj2" fmla="val 4098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0.7688</cdr:x>
      <cdr:y>0.48811</cdr:y>
    </cdr:from>
    <cdr:to>
      <cdr:x>0.98236</cdr:x>
      <cdr:y>0.52121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42672" y="2964309"/>
          <a:ext cx="1984075" cy="201017"/>
        </a:xfrm>
        <a:prstGeom xmlns:a="http://schemas.openxmlformats.org/drawingml/2006/main" prst="wedgeRectCallout">
          <a:avLst>
            <a:gd name="adj1" fmla="val 22153"/>
            <a:gd name="adj2" fmla="val -7392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0.43182</cdr:x>
      <cdr:y>0.21859</cdr:y>
    </cdr:from>
    <cdr:to>
      <cdr:x>0.64345</cdr:x>
      <cdr:y>0.25859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40151" y="1374167"/>
          <a:ext cx="1833028" cy="251434"/>
        </a:xfrm>
        <a:prstGeom xmlns:a="http://schemas.openxmlformats.org/drawingml/2006/main" prst="wedgeRectCallout">
          <a:avLst>
            <a:gd name="adj1" fmla="val 153909"/>
            <a:gd name="adj2" fmla="val 1466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6"/>
  <sheetViews>
    <sheetView workbookViewId="0">
      <selection activeCell="A46" sqref="A1:G46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44743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5">
      <c r="A17" s="25">
        <v>2019</v>
      </c>
      <c r="B17" s="2">
        <v>114.49179240590286</v>
      </c>
      <c r="C17" s="2">
        <v>138.2594288829147</v>
      </c>
      <c r="D17" s="2">
        <v>131.28284507884743</v>
      </c>
      <c r="E17" s="2">
        <v>119.05918281944878</v>
      </c>
      <c r="F17" s="2">
        <v>122.68082452507301</v>
      </c>
      <c r="G17" s="2">
        <v>2.5460306205350891</v>
      </c>
    </row>
    <row r="18" spans="1:7" x14ac:dyDescent="0.25">
      <c r="A18" s="25">
        <v>2020</v>
      </c>
      <c r="B18" s="2">
        <v>113.55496600895374</v>
      </c>
      <c r="C18" s="2">
        <v>133.90651032325428</v>
      </c>
      <c r="D18" s="2">
        <v>135.70140522880757</v>
      </c>
      <c r="E18" s="2">
        <v>105.91248764517249</v>
      </c>
      <c r="F18" s="2">
        <v>120.58658546745338</v>
      </c>
      <c r="G18" s="2">
        <v>-1.7070630766682027</v>
      </c>
    </row>
    <row r="19" spans="1:7" x14ac:dyDescent="0.25">
      <c r="A19" s="27">
        <v>2021</v>
      </c>
      <c r="B19" s="29">
        <v>118.23909799369923</v>
      </c>
      <c r="C19" s="29">
        <v>159.83513147137108</v>
      </c>
      <c r="D19" s="29">
        <v>162.33398297247288</v>
      </c>
      <c r="E19" s="29">
        <v>113.66712666167975</v>
      </c>
      <c r="F19" s="29">
        <v>125.51678049121912</v>
      </c>
      <c r="G19" s="29">
        <v>4.0885103468631057</v>
      </c>
    </row>
    <row r="20" spans="1:7" ht="15.5" x14ac:dyDescent="0.35">
      <c r="A20" s="30"/>
      <c r="B20" s="31"/>
      <c r="C20" s="31"/>
      <c r="D20" s="32" t="s">
        <v>19</v>
      </c>
      <c r="E20" s="31"/>
      <c r="F20" s="31"/>
      <c r="G20" s="31"/>
    </row>
    <row r="21" spans="1:7" x14ac:dyDescent="0.25">
      <c r="A21" s="33" t="s">
        <v>46</v>
      </c>
      <c r="B21" s="2">
        <v>114.77366937489637</v>
      </c>
      <c r="C21" s="2">
        <v>147.46594910710638</v>
      </c>
      <c r="D21" s="2">
        <v>151.75424326615536</v>
      </c>
      <c r="E21" s="2">
        <v>2194.961904499547</v>
      </c>
      <c r="F21" s="2">
        <v>121.96444109499289</v>
      </c>
      <c r="G21" s="2">
        <v>0.8</v>
      </c>
    </row>
    <row r="22" spans="1:7" x14ac:dyDescent="0.25">
      <c r="A22" s="33" t="s">
        <v>47</v>
      </c>
      <c r="B22" s="2">
        <v>116.4317691925054</v>
      </c>
      <c r="C22" s="2">
        <v>158.16718356253386</v>
      </c>
      <c r="D22" s="2">
        <v>158.62381121180499</v>
      </c>
      <c r="E22" s="2">
        <v>2364.9151392274721</v>
      </c>
      <c r="F22" s="2">
        <v>124.02899325541854</v>
      </c>
      <c r="G22" s="2">
        <v>1.6927492487893714</v>
      </c>
    </row>
    <row r="23" spans="1:7" x14ac:dyDescent="0.25">
      <c r="A23" s="33" t="s">
        <v>50</v>
      </c>
      <c r="B23" s="2">
        <v>119.71480683137123</v>
      </c>
      <c r="C23" s="2">
        <v>164.20486268589758</v>
      </c>
      <c r="D23" s="2">
        <v>167.86795624338188</v>
      </c>
      <c r="E23" s="2">
        <v>2473.4935142411396</v>
      </c>
      <c r="F23" s="2">
        <v>126.76482346243478</v>
      </c>
      <c r="G23" s="2">
        <v>2.2057989307243897</v>
      </c>
    </row>
    <row r="24" spans="1:7" x14ac:dyDescent="0.25">
      <c r="A24" s="33" t="s">
        <v>51</v>
      </c>
      <c r="B24" s="2">
        <v>122.03614657602388</v>
      </c>
      <c r="C24" s="2">
        <v>169.50253052994657</v>
      </c>
      <c r="D24" s="2">
        <v>171.08992116854938</v>
      </c>
      <c r="E24" s="2">
        <v>2556.3297357674023</v>
      </c>
      <c r="F24" s="2">
        <v>129.30886415203028</v>
      </c>
      <c r="G24" s="2">
        <v>2.0068979864507952</v>
      </c>
    </row>
    <row r="25" spans="1:7" x14ac:dyDescent="0.25">
      <c r="A25" s="38" t="s">
        <v>52</v>
      </c>
      <c r="B25" s="29">
        <v>131.88525949262149</v>
      </c>
      <c r="C25" s="29">
        <v>172.41524080055234</v>
      </c>
      <c r="D25" s="29">
        <v>176.8575642106708</v>
      </c>
      <c r="E25" s="29">
        <v>2556.2835333374455</v>
      </c>
      <c r="F25" s="29">
        <v>132.07110175579132</v>
      </c>
      <c r="G25" s="29">
        <v>2.136154873739704</v>
      </c>
    </row>
    <row r="26" spans="1:7" ht="15.5" x14ac:dyDescent="0.35">
      <c r="A26" s="31"/>
      <c r="B26" s="31"/>
      <c r="C26" s="31"/>
      <c r="D26" s="32" t="s">
        <v>20</v>
      </c>
      <c r="E26" s="31"/>
      <c r="F26" s="31"/>
      <c r="G26" s="31"/>
    </row>
    <row r="27" spans="1:7" x14ac:dyDescent="0.25">
      <c r="A27" s="34">
        <v>44197</v>
      </c>
      <c r="B27" s="2">
        <v>113.41402752445697</v>
      </c>
      <c r="C27" s="2">
        <v>144</v>
      </c>
      <c r="D27" s="2">
        <v>148.89859669947091</v>
      </c>
      <c r="E27" s="35">
        <v>2090.9604435689243</v>
      </c>
      <c r="F27" s="2">
        <v>121.73700340076383</v>
      </c>
      <c r="G27" s="2">
        <v>0.3</v>
      </c>
    </row>
    <row r="28" spans="1:7" x14ac:dyDescent="0.25">
      <c r="A28" s="34">
        <v>44228</v>
      </c>
      <c r="B28" s="2">
        <v>112.71762560106117</v>
      </c>
      <c r="C28" s="2">
        <v>146.37389249130314</v>
      </c>
      <c r="D28" s="2">
        <v>149.44437074444087</v>
      </c>
      <c r="E28" s="35">
        <v>2196.4762274989048</v>
      </c>
      <c r="F28" s="2">
        <v>121.77195052916584</v>
      </c>
      <c r="G28" s="2">
        <v>2.8707071330624778E-2</v>
      </c>
    </row>
    <row r="29" spans="1:7" x14ac:dyDescent="0.25">
      <c r="A29" s="34">
        <v>44256</v>
      </c>
      <c r="B29" s="2">
        <v>118.18935499917096</v>
      </c>
      <c r="C29" s="2">
        <v>152.78741564743652</v>
      </c>
      <c r="D29" s="2">
        <v>156.91976235455428</v>
      </c>
      <c r="E29" s="35">
        <v>2297.4490424308119</v>
      </c>
      <c r="F29" s="2">
        <v>122.38436935504897</v>
      </c>
      <c r="G29" s="2">
        <v>0.50292273649379382</v>
      </c>
    </row>
    <row r="30" spans="1:7" x14ac:dyDescent="0.25">
      <c r="A30" s="34">
        <v>44287</v>
      </c>
      <c r="B30" s="2">
        <v>116.39860719615321</v>
      </c>
      <c r="C30" s="2">
        <v>157.39059508717676</v>
      </c>
      <c r="D30" s="2">
        <v>153.94370079488081</v>
      </c>
      <c r="E30" s="35">
        <v>2346.2240283318056</v>
      </c>
      <c r="F30" s="2">
        <v>123.47233106325555</v>
      </c>
      <c r="G30" s="2">
        <v>0.88897112755492724</v>
      </c>
    </row>
    <row r="31" spans="1:7" x14ac:dyDescent="0.25">
      <c r="A31" s="34">
        <v>44317</v>
      </c>
      <c r="B31" s="2">
        <v>113.51351351351352</v>
      </c>
      <c r="C31" s="2">
        <v>154.26115773002857</v>
      </c>
      <c r="D31" s="2">
        <v>158.31957875569108</v>
      </c>
      <c r="E31" s="35">
        <v>2347.5504881059719</v>
      </c>
      <c r="F31" s="2">
        <v>123.91741954549551</v>
      </c>
      <c r="G31" s="2">
        <v>0.36047629327733421</v>
      </c>
    </row>
    <row r="32" spans="1:7" x14ac:dyDescent="0.25">
      <c r="A32" s="34">
        <v>44348</v>
      </c>
      <c r="B32" s="2">
        <v>119.38318686784946</v>
      </c>
      <c r="C32" s="2">
        <v>162.84979787039623</v>
      </c>
      <c r="D32" s="2">
        <v>163.60815408484305</v>
      </c>
      <c r="E32" s="35">
        <v>2400.9709012446383</v>
      </c>
      <c r="F32" s="2">
        <v>124.69722915750458</v>
      </c>
      <c r="G32" s="2">
        <v>0.62929781371277027</v>
      </c>
    </row>
    <row r="33" spans="1:7" x14ac:dyDescent="0.25">
      <c r="A33" s="34">
        <v>44378</v>
      </c>
      <c r="B33" s="2">
        <v>120.87547670369756</v>
      </c>
      <c r="C33" s="2">
        <v>158.67724454947677</v>
      </c>
      <c r="D33" s="2">
        <v>161.9239799870725</v>
      </c>
      <c r="E33" s="35">
        <v>2459.0188921374552</v>
      </c>
      <c r="F33" s="2">
        <v>125.77440059701166</v>
      </c>
      <c r="G33" s="2">
        <v>0.86382949066696746</v>
      </c>
    </row>
    <row r="34" spans="1:7" x14ac:dyDescent="0.25">
      <c r="A34" s="34">
        <v>44409</v>
      </c>
      <c r="B34" s="2">
        <v>117.99038302105787</v>
      </c>
      <c r="C34" s="2">
        <v>166.33341102273872</v>
      </c>
      <c r="D34" s="2">
        <v>169.15554807512882</v>
      </c>
      <c r="E34" s="35">
        <v>2485.6681254567384</v>
      </c>
      <c r="F34" s="2">
        <v>126.88655759206576</v>
      </c>
      <c r="G34" s="2">
        <v>0.88424750169751043</v>
      </c>
    </row>
    <row r="35" spans="1:7" x14ac:dyDescent="0.25">
      <c r="A35" s="34">
        <v>44440</v>
      </c>
      <c r="B35" s="2">
        <v>120.27856076935832</v>
      </c>
      <c r="C35" s="2">
        <v>167.60393248547726</v>
      </c>
      <c r="D35" s="2">
        <v>172.52434066794427</v>
      </c>
      <c r="E35" s="35">
        <v>2475.7935251292261</v>
      </c>
      <c r="F35" s="2">
        <v>127.63351219822701</v>
      </c>
      <c r="G35" s="2">
        <v>0.5886790691908228</v>
      </c>
    </row>
    <row r="36" spans="1:7" x14ac:dyDescent="0.25">
      <c r="A36" s="34">
        <v>44470</v>
      </c>
      <c r="B36" s="2">
        <v>122.36776653954568</v>
      </c>
      <c r="C36" s="2">
        <v>169.11975800697209</v>
      </c>
      <c r="D36" s="2">
        <v>169.89499111374755</v>
      </c>
      <c r="E36" s="35">
        <v>2531.771175926558</v>
      </c>
      <c r="F36" s="2">
        <v>128.40482889048269</v>
      </c>
      <c r="G36" s="2">
        <v>0.60432145051194652</v>
      </c>
    </row>
    <row r="37" spans="1:7" x14ac:dyDescent="0.25">
      <c r="A37" s="34">
        <v>44501</v>
      </c>
      <c r="B37" s="2">
        <v>117.79141104294479</v>
      </c>
      <c r="C37" s="2">
        <v>172.35359610865274</v>
      </c>
      <c r="D37" s="2">
        <v>173.01913875382212</v>
      </c>
      <c r="E37" s="35">
        <v>2562.366958001583</v>
      </c>
      <c r="F37" s="2">
        <v>129.51637436431983</v>
      </c>
      <c r="G37" s="2">
        <v>0.86565706558059397</v>
      </c>
    </row>
    <row r="38" spans="1:7" x14ac:dyDescent="0.25">
      <c r="A38" s="34">
        <v>44531</v>
      </c>
      <c r="B38" s="2">
        <v>125.94926214558116</v>
      </c>
      <c r="C38" s="2">
        <v>167.03423747421479</v>
      </c>
      <c r="D38" s="2">
        <v>170.35563363807844</v>
      </c>
      <c r="E38" s="35">
        <v>2574.851073374065</v>
      </c>
      <c r="F38" s="2">
        <v>130.00538920128832</v>
      </c>
      <c r="G38" s="2">
        <v>0.37756989366681815</v>
      </c>
    </row>
    <row r="39" spans="1:7" x14ac:dyDescent="0.25">
      <c r="A39" s="34">
        <v>44562</v>
      </c>
      <c r="B39" s="2">
        <v>130.22715967501244</v>
      </c>
      <c r="C39" s="2">
        <v>169.77022309073286</v>
      </c>
      <c r="D39" s="2">
        <v>181.82159197273623</v>
      </c>
      <c r="E39" s="35">
        <v>2548.9166135649357</v>
      </c>
      <c r="F39" s="2">
        <v>131.05030554133174</v>
      </c>
      <c r="G39" s="2">
        <v>0.80374848032305213</v>
      </c>
    </row>
    <row r="40" spans="1:7" x14ac:dyDescent="0.25">
      <c r="A40" s="34">
        <v>44593</v>
      </c>
      <c r="B40" s="2">
        <v>134.60454319350026</v>
      </c>
      <c r="C40" s="2">
        <v>174.33814269981261</v>
      </c>
      <c r="D40" s="2">
        <v>175.66121991162501</v>
      </c>
      <c r="E40" s="35">
        <v>2557.7413991475646</v>
      </c>
      <c r="F40" s="2">
        <v>132.22121268585047</v>
      </c>
      <c r="G40" s="2">
        <v>0.89347914122142047</v>
      </c>
    </row>
    <row r="41" spans="1:7" x14ac:dyDescent="0.25">
      <c r="A41" s="34">
        <v>44621</v>
      </c>
      <c r="B41" s="2">
        <v>130.82407560935167</v>
      </c>
      <c r="C41" s="2">
        <v>173.13735661111141</v>
      </c>
      <c r="D41" s="2">
        <v>173.08988074765114</v>
      </c>
      <c r="E41" s="35">
        <v>2562.1925872998363</v>
      </c>
      <c r="F41" s="2">
        <v>132.94178704019174</v>
      </c>
      <c r="G41" s="2">
        <v>0.54497636173804764</v>
      </c>
    </row>
    <row r="42" spans="1:7" x14ac:dyDescent="0.25">
      <c r="A42" s="34">
        <v>44652</v>
      </c>
      <c r="B42" s="2">
        <v>131.02304758746476</v>
      </c>
      <c r="C42" s="2">
        <v>172.68967700266833</v>
      </c>
      <c r="D42" s="2">
        <v>179.21501764723922</v>
      </c>
      <c r="E42" s="35">
        <v>2570.9026316678992</v>
      </c>
      <c r="F42" s="2">
        <v>133.54493450519456</v>
      </c>
      <c r="G42" s="2">
        <v>0.45369291208676721</v>
      </c>
    </row>
    <row r="43" spans="1:7" x14ac:dyDescent="0.25">
      <c r="A43" s="34">
        <v>44682</v>
      </c>
      <c r="B43" s="2">
        <v>135.4999170950091</v>
      </c>
      <c r="C43" s="2">
        <v>171.97005404713298</v>
      </c>
      <c r="D43" s="2">
        <v>176.78780029680095</v>
      </c>
      <c r="E43" s="35"/>
      <c r="F43" s="2">
        <v>134.19525950015861</v>
      </c>
      <c r="G43" s="2">
        <v>0.48697091909446488</v>
      </c>
    </row>
    <row r="44" spans="1:7" x14ac:dyDescent="0.25">
      <c r="A44" s="36">
        <v>44713</v>
      </c>
      <c r="B44" s="29"/>
      <c r="C44" s="29"/>
      <c r="D44" s="29">
        <v>182.68612865779184</v>
      </c>
      <c r="E44" s="37"/>
      <c r="F44" s="29">
        <v>134.92960461857558</v>
      </c>
      <c r="G44" s="29">
        <v>0.54722135577083275</v>
      </c>
    </row>
    <row r="45" spans="1:7" x14ac:dyDescent="0.25">
      <c r="A45" t="s">
        <v>21</v>
      </c>
    </row>
    <row r="46" spans="1:7" x14ac:dyDescent="0.25">
      <c r="A46" s="19" t="s">
        <v>49</v>
      </c>
      <c r="B46" s="19"/>
      <c r="C46" s="19"/>
      <c r="D46" s="19"/>
      <c r="E46" s="19"/>
      <c r="F46" s="19"/>
      <c r="G46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28" workbookViewId="0">
      <selection activeCell="K344" sqref="K344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39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39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39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39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39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39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39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39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39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39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39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39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39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39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39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39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39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39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39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39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39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39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39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39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39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39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39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39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39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39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39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39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39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39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39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39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39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39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39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39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39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39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39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39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39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39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39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39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39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39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39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39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39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39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39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39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39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39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39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39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39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39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39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39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39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39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39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39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39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39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39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39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39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39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39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39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39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39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39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39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39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39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39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39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39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39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39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39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39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39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39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39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39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39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39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39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39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39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39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39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39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39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39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39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39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39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39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39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39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39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39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39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39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39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39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39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39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39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39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39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39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39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39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39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39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39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39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39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39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39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39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39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39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39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39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39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39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39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39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39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39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39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39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39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39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39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39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39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39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39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39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39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39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39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39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39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39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39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39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39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39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39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39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39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39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39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39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39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40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39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39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39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39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39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39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39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39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39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39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39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39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39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39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39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39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39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39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39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39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39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39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39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39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39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39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39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39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39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39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39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39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39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39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39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39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39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39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39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39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39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39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39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39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39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39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39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39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39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39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39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39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1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39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39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39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39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39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39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39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39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39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39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39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39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39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39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39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39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39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39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39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39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39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39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39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39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39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39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39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39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39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39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39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39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39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39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39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39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39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39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39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39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39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39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39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39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39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39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39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39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39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39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39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39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39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39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39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39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39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39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39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39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39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39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39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39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39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39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39">
        <v>118.79270083230602</v>
      </c>
      <c r="E290" s="4">
        <f>AVERAGE($B$290:$B$301)</f>
        <v>119.63488375190785</v>
      </c>
    </row>
    <row r="291" spans="1:8" x14ac:dyDescent="0.25">
      <c r="A291" s="18">
        <v>43159</v>
      </c>
      <c r="B291" s="39">
        <v>119.05055954905583</v>
      </c>
      <c r="E291" s="4">
        <f t="shared" ref="E291:E301" si="17">AVERAGE($B$290:$B$301)</f>
        <v>119.63488375190785</v>
      </c>
    </row>
    <row r="292" spans="1:8" x14ac:dyDescent="0.25">
      <c r="A292" s="18">
        <v>43190</v>
      </c>
      <c r="B292" s="39">
        <v>119.66720187230115</v>
      </c>
      <c r="E292" s="4">
        <f t="shared" si="17"/>
        <v>119.63488375190785</v>
      </c>
    </row>
    <row r="293" spans="1:8" x14ac:dyDescent="0.25">
      <c r="A293" s="18">
        <v>43220</v>
      </c>
      <c r="B293" s="39">
        <v>119.73664020851331</v>
      </c>
      <c r="E293" s="4">
        <f t="shared" si="17"/>
        <v>119.63488375190785</v>
      </c>
    </row>
    <row r="294" spans="1:8" x14ac:dyDescent="0.25">
      <c r="A294" s="18">
        <v>43251</v>
      </c>
      <c r="B294" s="39">
        <v>119.80409295851486</v>
      </c>
      <c r="E294" s="4">
        <f t="shared" si="17"/>
        <v>119.63488375190785</v>
      </c>
    </row>
    <row r="295" spans="1:8" x14ac:dyDescent="0.25">
      <c r="A295" s="18">
        <v>43281</v>
      </c>
      <c r="B295" s="39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5">
      <c r="A296" s="18">
        <v>43312</v>
      </c>
      <c r="B296" s="39">
        <v>119.67413659276093</v>
      </c>
      <c r="E296" s="4">
        <f t="shared" si="17"/>
        <v>119.63488375190785</v>
      </c>
    </row>
    <row r="297" spans="1:8" x14ac:dyDescent="0.25">
      <c r="A297" s="18">
        <v>43343</v>
      </c>
      <c r="B297" s="39">
        <v>119.87974455047505</v>
      </c>
      <c r="E297" s="4">
        <f t="shared" si="17"/>
        <v>119.63488375190785</v>
      </c>
    </row>
    <row r="298" spans="1:8" x14ac:dyDescent="0.25">
      <c r="A298" s="18">
        <v>43373</v>
      </c>
      <c r="B298" s="39">
        <v>119.73674732615444</v>
      </c>
      <c r="E298" s="4">
        <f t="shared" si="17"/>
        <v>119.63488375190785</v>
      </c>
    </row>
    <row r="299" spans="1:8" x14ac:dyDescent="0.25">
      <c r="A299" s="18">
        <v>43404</v>
      </c>
      <c r="B299" s="39">
        <v>119.80725046738252</v>
      </c>
      <c r="E299" s="4">
        <f t="shared" si="17"/>
        <v>119.63488375190785</v>
      </c>
    </row>
    <row r="300" spans="1:8" x14ac:dyDescent="0.25">
      <c r="A300" s="18">
        <v>43434</v>
      </c>
      <c r="B300" s="39">
        <v>119.76023359011072</v>
      </c>
      <c r="E300" s="4">
        <f t="shared" si="17"/>
        <v>119.63488375190785</v>
      </c>
    </row>
    <row r="301" spans="1:8" x14ac:dyDescent="0.25">
      <c r="A301" s="18">
        <v>43465</v>
      </c>
      <c r="B301" s="39">
        <v>120.18094390151495</v>
      </c>
      <c r="E301" s="4">
        <f t="shared" si="17"/>
        <v>119.63488375190785</v>
      </c>
    </row>
    <row r="302" spans="1:8" x14ac:dyDescent="0.25">
      <c r="A302" s="18">
        <v>43496</v>
      </c>
      <c r="B302" s="39">
        <v>120.24517706123615</v>
      </c>
      <c r="E302" s="4">
        <f t="shared" ref="E302:E313" si="18">AVERAGE($B$302:$B$313)</f>
        <v>122.68082452507299</v>
      </c>
    </row>
    <row r="303" spans="1:8" x14ac:dyDescent="0.25">
      <c r="A303" s="18">
        <v>43524</v>
      </c>
      <c r="B303" s="39">
        <v>120.52315812369206</v>
      </c>
      <c r="E303" s="4">
        <f t="shared" si="18"/>
        <v>122.68082452507299</v>
      </c>
    </row>
    <row r="304" spans="1:8" x14ac:dyDescent="0.25">
      <c r="A304" s="18">
        <v>43555</v>
      </c>
      <c r="B304" s="39">
        <v>120.9708066402743</v>
      </c>
      <c r="E304" s="4">
        <f t="shared" si="18"/>
        <v>122.68082452507299</v>
      </c>
    </row>
    <row r="305" spans="1:8" x14ac:dyDescent="0.25">
      <c r="A305" s="18">
        <v>43585</v>
      </c>
      <c r="B305" s="39">
        <v>121.69563735761328</v>
      </c>
      <c r="E305" s="4">
        <f t="shared" si="18"/>
        <v>122.68082452507299</v>
      </c>
    </row>
    <row r="306" spans="1:8" x14ac:dyDescent="0.25">
      <c r="A306" s="18">
        <v>43616</v>
      </c>
      <c r="B306" s="39">
        <v>122.23071833079821</v>
      </c>
      <c r="E306" s="4">
        <f t="shared" si="18"/>
        <v>122.68082452507299</v>
      </c>
    </row>
    <row r="307" spans="1:8" x14ac:dyDescent="0.25">
      <c r="A307" s="18">
        <v>43646</v>
      </c>
      <c r="B307" s="39">
        <v>122.62018143339985</v>
      </c>
      <c r="E307" s="4">
        <f t="shared" si="18"/>
        <v>122.68082452507299</v>
      </c>
      <c r="F307" s="10" t="s">
        <v>44</v>
      </c>
      <c r="G307" t="s">
        <v>37</v>
      </c>
      <c r="H307" s="2">
        <f>(E307/E295-1)*100</f>
        <v>2.5460306205350891</v>
      </c>
    </row>
    <row r="308" spans="1:8" x14ac:dyDescent="0.25">
      <c r="A308" s="18">
        <v>43677</v>
      </c>
      <c r="B308" s="39">
        <v>123.13920369898035</v>
      </c>
      <c r="E308" s="4">
        <f t="shared" si="18"/>
        <v>122.68082452507299</v>
      </c>
    </row>
    <row r="309" spans="1:8" x14ac:dyDescent="0.25">
      <c r="A309" s="18">
        <v>43708</v>
      </c>
      <c r="B309" s="39">
        <v>123.18507932767906</v>
      </c>
      <c r="E309" s="4">
        <f t="shared" si="18"/>
        <v>122.68082452507299</v>
      </c>
    </row>
    <row r="310" spans="1:8" x14ac:dyDescent="0.25">
      <c r="A310" s="18">
        <v>43738</v>
      </c>
      <c r="B310" s="39">
        <v>123.52822221256436</v>
      </c>
      <c r="E310" s="4">
        <f t="shared" si="18"/>
        <v>122.68082452507299</v>
      </c>
    </row>
    <row r="311" spans="1:8" x14ac:dyDescent="0.25">
      <c r="A311" s="18">
        <v>43769</v>
      </c>
      <c r="B311" s="39">
        <v>124.10327193157184</v>
      </c>
      <c r="E311" s="4">
        <f t="shared" si="18"/>
        <v>122.68082452507299</v>
      </c>
    </row>
    <row r="312" spans="1:8" x14ac:dyDescent="0.25">
      <c r="A312" s="18">
        <v>43799</v>
      </c>
      <c r="B312" s="39">
        <v>124.60347374495177</v>
      </c>
      <c r="E312" s="4">
        <f t="shared" si="18"/>
        <v>122.68082452507299</v>
      </c>
    </row>
    <row r="313" spans="1:8" x14ac:dyDescent="0.25">
      <c r="A313" s="18">
        <v>43830</v>
      </c>
      <c r="B313" s="39">
        <v>125.32496443811492</v>
      </c>
      <c r="E313" s="4">
        <f t="shared" si="18"/>
        <v>122.68082452507299</v>
      </c>
    </row>
    <row r="314" spans="1:8" x14ac:dyDescent="0.25">
      <c r="A314" s="18">
        <v>43861</v>
      </c>
      <c r="B314" s="39">
        <v>125.81569518059506</v>
      </c>
      <c r="E314" s="4">
        <f>AVERAGE($B$314:$B$325)</f>
        <v>120.58658546745336</v>
      </c>
    </row>
    <row r="315" spans="1:8" x14ac:dyDescent="0.25">
      <c r="A315" s="18">
        <v>43890</v>
      </c>
      <c r="B315" s="39">
        <v>126.39607900683325</v>
      </c>
      <c r="E315" s="4">
        <f t="shared" ref="E315:E325" si="19">AVERAGE($B$314:$B$325)</f>
        <v>120.58658546745336</v>
      </c>
    </row>
    <row r="316" spans="1:8" x14ac:dyDescent="0.25">
      <c r="A316" s="18">
        <v>43921</v>
      </c>
      <c r="B316" s="39">
        <v>124.92651128045821</v>
      </c>
      <c r="D316" s="3">
        <f>B316</f>
        <v>124.92651128045821</v>
      </c>
      <c r="E316" s="4">
        <f t="shared" si="19"/>
        <v>120.58658546745336</v>
      </c>
    </row>
    <row r="317" spans="1:8" x14ac:dyDescent="0.25">
      <c r="A317" s="18">
        <v>43951</v>
      </c>
      <c r="B317" s="39">
        <v>115.24278887949512</v>
      </c>
      <c r="E317" s="4">
        <f t="shared" si="19"/>
        <v>120.58658546745336</v>
      </c>
    </row>
    <row r="318" spans="1:8" x14ac:dyDescent="0.25">
      <c r="A318" s="18">
        <v>43982</v>
      </c>
      <c r="B318" s="39">
        <v>111.72386808683343</v>
      </c>
      <c r="E318" s="4">
        <f t="shared" si="19"/>
        <v>120.58658546745336</v>
      </c>
    </row>
    <row r="319" spans="1:8" x14ac:dyDescent="0.25">
      <c r="A319" s="18">
        <v>44012</v>
      </c>
      <c r="B319" s="39">
        <v>117.63493486004187</v>
      </c>
      <c r="E319" s="4">
        <f t="shared" si="19"/>
        <v>120.58658546745336</v>
      </c>
      <c r="F319" s="10" t="s">
        <v>45</v>
      </c>
      <c r="G319" t="s">
        <v>37</v>
      </c>
      <c r="H319" s="2">
        <f>(E319/E307-1)*100</f>
        <v>-1.7070630766682027</v>
      </c>
    </row>
    <row r="320" spans="1:8" x14ac:dyDescent="0.25">
      <c r="A320" s="18">
        <v>44043</v>
      </c>
      <c r="B320" s="39">
        <v>119.33878900624457</v>
      </c>
      <c r="E320" s="4">
        <f t="shared" si="19"/>
        <v>120.58658546745336</v>
      </c>
    </row>
    <row r="321" spans="1:8" x14ac:dyDescent="0.25">
      <c r="A321" s="18">
        <v>44074</v>
      </c>
      <c r="B321" s="39">
        <v>120.6466776494441</v>
      </c>
      <c r="E321" s="4">
        <f t="shared" si="19"/>
        <v>120.58658546745336</v>
      </c>
    </row>
    <row r="322" spans="1:8" x14ac:dyDescent="0.25">
      <c r="A322" s="18">
        <v>44104</v>
      </c>
      <c r="B322" s="39">
        <v>121.88530701541336</v>
      </c>
      <c r="E322" s="4">
        <f t="shared" si="19"/>
        <v>120.58658546745336</v>
      </c>
    </row>
    <row r="323" spans="1:8" x14ac:dyDescent="0.25">
      <c r="A323" s="18">
        <v>44135</v>
      </c>
      <c r="B323" s="39">
        <v>120.88473077130494</v>
      </c>
      <c r="E323" s="4">
        <f t="shared" si="19"/>
        <v>120.58658546745336</v>
      </c>
    </row>
    <row r="324" spans="1:8" x14ac:dyDescent="0.25">
      <c r="A324" s="18">
        <v>44165</v>
      </c>
      <c r="B324" s="39">
        <v>121.06901910084609</v>
      </c>
      <c r="E324" s="4">
        <f t="shared" si="19"/>
        <v>120.58658546745336</v>
      </c>
    </row>
    <row r="325" spans="1:8" x14ac:dyDescent="0.25">
      <c r="A325" s="18">
        <v>44196</v>
      </c>
      <c r="B325" s="39">
        <v>121.47462477193018</v>
      </c>
      <c r="E325" s="4">
        <f t="shared" si="19"/>
        <v>120.58658546745336</v>
      </c>
    </row>
    <row r="326" spans="1:8" x14ac:dyDescent="0.25">
      <c r="A326" s="18">
        <v>44227</v>
      </c>
      <c r="B326" s="39">
        <v>121.73700340076381</v>
      </c>
      <c r="E326" s="4">
        <f t="shared" ref="E326:E338" si="20">AVERAGE($B$326:$B$337)</f>
        <v>125.51678049121911</v>
      </c>
    </row>
    <row r="327" spans="1:8" x14ac:dyDescent="0.25">
      <c r="A327" s="18">
        <v>44255</v>
      </c>
      <c r="B327" s="39">
        <v>121.77195052916581</v>
      </c>
      <c r="E327" s="4">
        <f t="shared" si="20"/>
        <v>125.51678049121911</v>
      </c>
    </row>
    <row r="328" spans="1:8" x14ac:dyDescent="0.25">
      <c r="A328" s="18">
        <v>44286</v>
      </c>
      <c r="B328" s="39">
        <v>122.38436935504895</v>
      </c>
      <c r="E328" s="4">
        <f t="shared" si="20"/>
        <v>125.51678049121911</v>
      </c>
    </row>
    <row r="329" spans="1:8" x14ac:dyDescent="0.25">
      <c r="A329" s="18">
        <v>44316</v>
      </c>
      <c r="B329" s="39">
        <v>123.47233106325552</v>
      </c>
      <c r="E329" s="4">
        <f t="shared" si="20"/>
        <v>125.51678049121911</v>
      </c>
    </row>
    <row r="330" spans="1:8" x14ac:dyDescent="0.25">
      <c r="A330" s="18">
        <v>44347</v>
      </c>
      <c r="B330" s="39">
        <v>123.91741954549549</v>
      </c>
      <c r="E330" s="4">
        <f t="shared" si="20"/>
        <v>125.51678049121911</v>
      </c>
    </row>
    <row r="331" spans="1:8" x14ac:dyDescent="0.25">
      <c r="A331" s="18">
        <v>44377</v>
      </c>
      <c r="B331" s="39">
        <v>124.69722915750457</v>
      </c>
      <c r="E331" s="4">
        <f t="shared" si="20"/>
        <v>125.51678049121911</v>
      </c>
      <c r="F331" s="10" t="s">
        <v>48</v>
      </c>
      <c r="G331" t="s">
        <v>37</v>
      </c>
      <c r="H331" s="2">
        <f>(E331/E319-1)*100</f>
        <v>4.0885103468631057</v>
      </c>
    </row>
    <row r="332" spans="1:8" x14ac:dyDescent="0.25">
      <c r="A332" s="18">
        <v>44408</v>
      </c>
      <c r="B332" s="39">
        <v>125.77440059701163</v>
      </c>
      <c r="E332" s="4">
        <f t="shared" si="20"/>
        <v>125.51678049121911</v>
      </c>
    </row>
    <row r="333" spans="1:8" x14ac:dyDescent="0.25">
      <c r="A333" s="18">
        <v>44439</v>
      </c>
      <c r="B333" s="39">
        <v>126.88655759206573</v>
      </c>
      <c r="E333" s="4">
        <f t="shared" si="20"/>
        <v>125.51678049121911</v>
      </c>
    </row>
    <row r="334" spans="1:8" x14ac:dyDescent="0.25">
      <c r="A334" s="18">
        <v>44469</v>
      </c>
      <c r="B334" s="39">
        <v>127.63351219822698</v>
      </c>
      <c r="E334" s="4">
        <f t="shared" si="20"/>
        <v>125.51678049121911</v>
      </c>
    </row>
    <row r="335" spans="1:8" x14ac:dyDescent="0.25">
      <c r="A335" s="18">
        <v>44500</v>
      </c>
      <c r="B335" s="39">
        <v>128.40482889048269</v>
      </c>
      <c r="E335" s="4">
        <f t="shared" si="20"/>
        <v>125.51678049121911</v>
      </c>
    </row>
    <row r="336" spans="1:8" x14ac:dyDescent="0.25">
      <c r="A336" s="18">
        <v>44530</v>
      </c>
      <c r="B336" s="39">
        <v>129.5163743643198</v>
      </c>
      <c r="E336" s="4">
        <f t="shared" si="20"/>
        <v>125.51678049121911</v>
      </c>
    </row>
    <row r="337" spans="1:8" x14ac:dyDescent="0.25">
      <c r="A337" s="18">
        <v>44561</v>
      </c>
      <c r="B337" s="39">
        <v>130.0053892012883</v>
      </c>
      <c r="D337" s="4">
        <f>B337</f>
        <v>130.0053892012883</v>
      </c>
      <c r="E337" s="4">
        <f t="shared" si="20"/>
        <v>125.51678049121911</v>
      </c>
    </row>
    <row r="338" spans="1:8" x14ac:dyDescent="0.25">
      <c r="A338" s="18">
        <v>44592</v>
      </c>
      <c r="B338" s="39">
        <v>131.05030554133174</v>
      </c>
      <c r="E338" s="4">
        <f>AVERAGE($B$338:$B$349)</f>
        <v>133.14718398188379</v>
      </c>
    </row>
    <row r="339" spans="1:8" x14ac:dyDescent="0.25">
      <c r="A339" s="18">
        <v>44620</v>
      </c>
      <c r="B339" s="39">
        <v>132.22121268585045</v>
      </c>
      <c r="E339" s="4">
        <f t="shared" ref="E339:E343" si="21">AVERAGE($B$338:$B$349)</f>
        <v>133.14718398188379</v>
      </c>
    </row>
    <row r="340" spans="1:8" x14ac:dyDescent="0.25">
      <c r="A340" s="18">
        <v>44651</v>
      </c>
      <c r="B340" s="39">
        <v>132.94178704019174</v>
      </c>
      <c r="E340" s="4">
        <f t="shared" si="21"/>
        <v>133.14718398188379</v>
      </c>
    </row>
    <row r="341" spans="1:8" x14ac:dyDescent="0.25">
      <c r="A341" s="18">
        <v>44681</v>
      </c>
      <c r="B341" s="39">
        <v>133.54493450519453</v>
      </c>
      <c r="E341" s="4">
        <f t="shared" si="21"/>
        <v>133.14718398188379</v>
      </c>
    </row>
    <row r="342" spans="1:8" x14ac:dyDescent="0.25">
      <c r="A342" s="18">
        <v>44712</v>
      </c>
      <c r="B342" s="39">
        <v>134.19525950015858</v>
      </c>
      <c r="E342" s="4">
        <f t="shared" si="21"/>
        <v>133.14718398188379</v>
      </c>
    </row>
    <row r="343" spans="1:8" x14ac:dyDescent="0.25">
      <c r="A343" s="18">
        <v>44742</v>
      </c>
      <c r="B343" s="39">
        <v>134.92960461857558</v>
      </c>
      <c r="E343" s="4">
        <f t="shared" si="21"/>
        <v>133.14718398188379</v>
      </c>
      <c r="F343" s="10" t="s">
        <v>48</v>
      </c>
      <c r="G343" t="s">
        <v>37</v>
      </c>
      <c r="H343" s="2">
        <f>(E343/E331-1)*100</f>
        <v>6.0791899384309733</v>
      </c>
    </row>
    <row r="344" spans="1:8" x14ac:dyDescent="0.25">
      <c r="A344" s="18">
        <v>44773</v>
      </c>
    </row>
    <row r="345" spans="1:8" x14ac:dyDescent="0.25">
      <c r="A345" s="18">
        <v>44804</v>
      </c>
    </row>
    <row r="346" spans="1:8" x14ac:dyDescent="0.25">
      <c r="A346" s="18">
        <v>44834</v>
      </c>
    </row>
    <row r="347" spans="1:8" x14ac:dyDescent="0.25">
      <c r="A347" s="18">
        <v>44865</v>
      </c>
    </row>
    <row r="348" spans="1:8" x14ac:dyDescent="0.25">
      <c r="A348" s="18">
        <v>44895</v>
      </c>
    </row>
    <row r="349" spans="1:8" x14ac:dyDescent="0.25">
      <c r="A349" s="18">
        <v>44926</v>
      </c>
    </row>
    <row r="350" spans="1:8" x14ac:dyDescent="0.25">
      <c r="A350" s="18"/>
    </row>
    <row r="351" spans="1:8" x14ac:dyDescent="0.25">
      <c r="A351" s="18"/>
    </row>
    <row r="352" spans="1:8" x14ac:dyDescent="0.25">
      <c r="A352" s="18"/>
    </row>
    <row r="353" spans="1:1" x14ac:dyDescent="0.25">
      <c r="A353" s="18"/>
    </row>
    <row r="354" spans="1:1" x14ac:dyDescent="0.25">
      <c r="A354" s="18"/>
    </row>
    <row r="355" spans="1:1" x14ac:dyDescent="0.25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2022-07-23T10:42:33Z</dcterms:modified>
</cp:coreProperties>
</file>