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0D83A7D6-716C-47E4-BBB1-4D95DC49D3D5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4" i="3" l="1"/>
  <c r="E339" i="3" l="1"/>
  <c r="E340" i="3"/>
  <c r="E341" i="3"/>
  <c r="E342" i="3"/>
  <c r="E343" i="3"/>
  <c r="E338" i="3"/>
  <c r="D337" i="3" l="1"/>
  <c r="E337" i="3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<sst xmlns="http://schemas.openxmlformats.org/spreadsheetml/2006/main" count="74" uniqueCount="52">
  <si>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</si>
  <si>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</si>
  <si>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</si>
  <si>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</si>
  <si>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</si>
  <si>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</si>
  <si>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</si>
  <si>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</si>
  <si>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</si>
  <si>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</si>
  <si>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</si>
  <si>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</si>
  <si>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</si>
  <si>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</si>
  <si>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</si>
  <si>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</si>
  <si>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</si>
  <si>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</si>
  <si>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</si>
  <si>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</si>
  <si>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</si>
  <si>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</si>
  <si>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</si>
  <si>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</si>
  <si>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</si>
  <si>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</si>
  <si>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</si>
  <si>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</si>
  <si>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</si>
  <si>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</si>
  <si>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</si>
  <si>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</si>
  <si>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</si>
  <si>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</si>
  <si>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</si>
  <si>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</si>
  <si>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</si>
  <si>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</si>
  <si>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</si>
  <si>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</si>
  <si>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</si>
  <si>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</si>
  <si>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</si>
  <si>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</si>
  <si>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</si>
  <si>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</si>
  <si>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</si>
  <si>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</si>
  <si>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2021:3</t>
  </si>
  <si>
    <t>2021:4</t>
  </si>
  <si>
    <t>2022:1</t>
  </si>
  <si>
    <t>2022:2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</si>
</sst>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July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Data!$A$174:$A$344</c:f>
              <c:numCache>
                <c:formatCode>[$-409]mmm\-yy;@</c:formatCode>
                <c:ptCount val="17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</c:numCache>
            </c:numRef>
          </c:cat>
          <c:val>
            <c:numRef>
              <c:f>Data!$B$174:$B$344</c:f>
              <c:numCache>
                <c:formatCode>0.00</c:formatCode>
                <c:ptCount val="171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120.24390353427874</c:v>
                </c:pt>
                <c:pt idx="129">
                  <c:v>120.52105205879285</c:v>
                </c:pt>
                <c:pt idx="130">
                  <c:v>120.96419604182771</c:v>
                </c:pt>
                <c:pt idx="131">
                  <c:v>121.68634014219964</c:v>
                </c:pt>
                <c:pt idx="132">
                  <c:v>122.19251690752999</c:v>
                </c:pt>
                <c:pt idx="133">
                  <c:v>122.6267791239126</c:v>
                </c:pt>
                <c:pt idx="134">
                  <c:v>123.15520217177938</c:v>
                </c:pt>
                <c:pt idx="135">
                  <c:v>123.21000398662835</c:v>
                </c:pt>
                <c:pt idx="136">
                  <c:v>123.57468066033366</c:v>
                </c:pt>
                <c:pt idx="137">
                  <c:v>124.16959987791138</c:v>
                </c:pt>
                <c:pt idx="138">
                  <c:v>124.71106765659701</c:v>
                </c:pt>
                <c:pt idx="139">
                  <c:v>125.39884624014739</c:v>
                </c:pt>
                <c:pt idx="140">
                  <c:v>125.88758733346639</c:v>
                </c:pt>
                <c:pt idx="141">
                  <c:v>126.47220853342853</c:v>
                </c:pt>
                <c:pt idx="142">
                  <c:v>124.98681889657594</c:v>
                </c:pt>
                <c:pt idx="143">
                  <c:v>115.27760394688148</c:v>
                </c:pt>
                <c:pt idx="144">
                  <c:v>111.72497807812036</c:v>
                </c:pt>
                <c:pt idx="145">
                  <c:v>117.7175117494168</c:v>
                </c:pt>
                <c:pt idx="146">
                  <c:v>119.50211056928315</c:v>
                </c:pt>
                <c:pt idx="147">
                  <c:v>120.77724325278957</c:v>
                </c:pt>
                <c:pt idx="148">
                  <c:v>121.92449651922377</c:v>
                </c:pt>
                <c:pt idx="149">
                  <c:v>120.92032946086182</c:v>
                </c:pt>
                <c:pt idx="150">
                  <c:v>121.15367149034877</c:v>
                </c:pt>
                <c:pt idx="151">
                  <c:v>121.5629076910477</c:v>
                </c:pt>
                <c:pt idx="152">
                  <c:v>121.81260992624827</c:v>
                </c:pt>
                <c:pt idx="153">
                  <c:v>121.85659845466475</c:v>
                </c:pt>
                <c:pt idx="154">
                  <c:v>122.49786858045104</c:v>
                </c:pt>
                <c:pt idx="155">
                  <c:v>123.58411383944647</c:v>
                </c:pt>
                <c:pt idx="156">
                  <c:v>124.00781697040328</c:v>
                </c:pt>
                <c:pt idx="157">
                  <c:v>124.76374770673984</c:v>
                </c:pt>
                <c:pt idx="158">
                  <c:v>125.84800946976604</c:v>
                </c:pt>
                <c:pt idx="159">
                  <c:v>126.95343312276468</c:v>
                </c:pt>
                <c:pt idx="160">
                  <c:v>127.71039687257772</c:v>
                </c:pt>
                <c:pt idx="161">
                  <c:v>128.51375317003979</c:v>
                </c:pt>
                <c:pt idx="162">
                  <c:v>129.67536588735689</c:v>
                </c:pt>
                <c:pt idx="163">
                  <c:v>130.21496504017986</c:v>
                </c:pt>
                <c:pt idx="164">
                  <c:v>131.26768914776815</c:v>
                </c:pt>
                <c:pt idx="165">
                  <c:v>132.45453789193371</c:v>
                </c:pt>
                <c:pt idx="166">
                  <c:v>133.16083429840586</c:v>
                </c:pt>
                <c:pt idx="167">
                  <c:v>133.79460314312516</c:v>
                </c:pt>
                <c:pt idx="168">
                  <c:v>134.65300972141958</c:v>
                </c:pt>
                <c:pt idx="169">
                  <c:v>135.59625139810885</c:v>
                </c:pt>
                <c:pt idx="170">
                  <c:v>136.08536166768948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Data!$A$174:$A$344</c:f>
              <c:numCache>
                <c:formatCode>[$-409]mmm\-yy;@</c:formatCode>
                <c:ptCount val="17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</c:numCache>
            </c:numRef>
          </c:cat>
          <c:val>
            <c:numRef>
              <c:f>Data!$D$174:$D$344</c:f>
              <c:numCache>
                <c:formatCode>General</c:formatCode>
                <c:ptCount val="171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124.98681889657594</c:v>
                </c:pt>
                <c:pt idx="163" formatCode="0.00">
                  <c:v>130.21496504017986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July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Data!$A$2:$A$344</c:f>
              <c:numCache>
                <c:formatCode>[$-409]mmm\-yy;@</c:formatCode>
                <c:ptCount val="34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</c:numCache>
            </c:numRef>
          </c:cat>
          <c:val>
            <c:numRef>
              <c:f>Data!$B$2:$B$344</c:f>
              <c:numCache>
                <c:formatCode>0.00</c:formatCode>
                <c:ptCount val="34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120.24390353427874</c:v>
                </c:pt>
                <c:pt idx="301">
                  <c:v>120.52105205879285</c:v>
                </c:pt>
                <c:pt idx="302">
                  <c:v>120.96419604182771</c:v>
                </c:pt>
                <c:pt idx="303">
                  <c:v>121.68634014219964</c:v>
                </c:pt>
                <c:pt idx="304">
                  <c:v>122.19251690752999</c:v>
                </c:pt>
                <c:pt idx="305">
                  <c:v>122.6267791239126</c:v>
                </c:pt>
                <c:pt idx="306">
                  <c:v>123.15520217177938</c:v>
                </c:pt>
                <c:pt idx="307">
                  <c:v>123.21000398662835</c:v>
                </c:pt>
                <c:pt idx="308">
                  <c:v>123.57468066033366</c:v>
                </c:pt>
                <c:pt idx="309">
                  <c:v>124.16959987791138</c:v>
                </c:pt>
                <c:pt idx="310">
                  <c:v>124.71106765659701</c:v>
                </c:pt>
                <c:pt idx="311">
                  <c:v>125.39884624014739</c:v>
                </c:pt>
                <c:pt idx="312">
                  <c:v>125.88758733346639</c:v>
                </c:pt>
                <c:pt idx="313">
                  <c:v>126.47220853342853</c:v>
                </c:pt>
                <c:pt idx="314">
                  <c:v>124.98681889657594</c:v>
                </c:pt>
                <c:pt idx="315">
                  <c:v>115.27760394688148</c:v>
                </c:pt>
                <c:pt idx="316">
                  <c:v>111.72497807812036</c:v>
                </c:pt>
                <c:pt idx="317">
                  <c:v>117.7175117494168</c:v>
                </c:pt>
                <c:pt idx="318">
                  <c:v>119.50211056928315</c:v>
                </c:pt>
                <c:pt idx="319">
                  <c:v>120.77724325278957</c:v>
                </c:pt>
                <c:pt idx="320">
                  <c:v>121.92449651922377</c:v>
                </c:pt>
                <c:pt idx="321">
                  <c:v>120.92032946086182</c:v>
                </c:pt>
                <c:pt idx="322">
                  <c:v>121.15367149034877</c:v>
                </c:pt>
                <c:pt idx="323">
                  <c:v>121.5629076910477</c:v>
                </c:pt>
                <c:pt idx="324">
                  <c:v>121.81260992624827</c:v>
                </c:pt>
                <c:pt idx="325">
                  <c:v>121.85659845466475</c:v>
                </c:pt>
                <c:pt idx="326">
                  <c:v>122.49786858045104</c:v>
                </c:pt>
                <c:pt idx="327">
                  <c:v>123.58411383944647</c:v>
                </c:pt>
                <c:pt idx="328">
                  <c:v>124.00781697040328</c:v>
                </c:pt>
                <c:pt idx="329">
                  <c:v>124.76374770673984</c:v>
                </c:pt>
                <c:pt idx="330">
                  <c:v>125.84800946976604</c:v>
                </c:pt>
                <c:pt idx="331">
                  <c:v>126.95343312276468</c:v>
                </c:pt>
                <c:pt idx="332">
                  <c:v>127.71039687257772</c:v>
                </c:pt>
                <c:pt idx="333">
                  <c:v>128.51375317003979</c:v>
                </c:pt>
                <c:pt idx="334">
                  <c:v>129.67536588735689</c:v>
                </c:pt>
                <c:pt idx="335">
                  <c:v>130.21496504017986</c:v>
                </c:pt>
                <c:pt idx="336">
                  <c:v>131.26768914776815</c:v>
                </c:pt>
                <c:pt idx="337">
                  <c:v>132.45453789193371</c:v>
                </c:pt>
                <c:pt idx="338">
                  <c:v>133.16083429840586</c:v>
                </c:pt>
                <c:pt idx="339">
                  <c:v>133.79460314312516</c:v>
                </c:pt>
                <c:pt idx="340">
                  <c:v>134.65300972141958</c:v>
                </c:pt>
                <c:pt idx="341">
                  <c:v>135.59625139810885</c:v>
                </c:pt>
                <c:pt idx="342">
                  <c:v>136.08536166768948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Data!$A$2:$A$344</c:f>
              <c:numCache>
                <c:formatCode>[$-409]mmm\-yy;@</c:formatCode>
                <c:ptCount val="34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</c:numCache>
            </c:numRef>
          </c:cat>
          <c:val>
            <c:numRef>
              <c:f>Data!$D$2:$D$344</c:f>
              <c:numCache>
                <c:formatCode>0.0</c:formatCode>
                <c:ptCount val="34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124.98681889657594</c:v>
                </c:pt>
                <c:pt idx="335" formatCode="0.00">
                  <c:v>130.21496504017986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0.39956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0233" y="1166083"/>
          <a:ext cx="2090517" cy="299112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0.39626</cdr:x>
      <cdr:y>0.64494</cdr:y>
    </cdr:from>
    <cdr:to>
      <cdr:x>0.67375</cdr:x>
      <cdr:y>0.69091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2125" y="4054391"/>
          <a:ext cx="2403526" cy="289009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0.24071</cdr:x>
      <cdr:y>0.35652</cdr:y>
    </cdr:from>
    <cdr:to>
      <cdr:x>0.55566</cdr:x>
      <cdr:y>0.40763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84886" y="2241263"/>
          <a:ext cx="2727908" cy="321303"/>
        </a:xfrm>
        <a:prstGeom xmlns:a="http://schemas.openxmlformats.org/drawingml/2006/main" prst="wedgeRectCallout">
          <a:avLst>
            <a:gd name="adj1" fmla="val 39914"/>
            <a:gd name="adj2" fmla="val 33288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0.70601</cdr:x>
      <cdr:y>0.59823</cdr:y>
    </cdr:from>
    <cdr:to>
      <cdr:x>0.97581</cdr:x>
      <cdr:y>0.63021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115028" y="3760790"/>
          <a:ext cx="2336846" cy="201042"/>
        </a:xfrm>
        <a:prstGeom xmlns:a="http://schemas.openxmlformats.org/drawingml/2006/main" prst="wedgeRectCallout">
          <a:avLst>
            <a:gd name="adj1" fmla="val -99298"/>
            <a:gd name="adj2" fmla="val -27805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0.75193</cdr:y>
    </cdr:from>
    <cdr:to>
      <cdr:x>0.86912</cdr:x>
      <cdr:y>0.80275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32521" y="4727012"/>
          <a:ext cx="2595302" cy="31948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4724" y="2346185"/>
          <a:ext cx="1859689" cy="204311"/>
        </a:xfrm>
        <a:prstGeom xmlns:a="http://schemas.openxmlformats.org/drawingml/2006/main" prst="wedgeRectCallout">
          <a:avLst>
            <a:gd name="adj1" fmla="val 72597"/>
            <a:gd name="adj2" fmla="val 90207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0.26122</cdr:x>
      <cdr:y>0.78369</cdr:y>
    </cdr:from>
    <cdr:to>
      <cdr:x>0.54796</cdr:x>
      <cdr:y>0.82231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62519" y="4926670"/>
          <a:ext cx="2483570" cy="242785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7524"/>
            <a:gd name="adj2" fmla="val 4462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0.76587</cdr:x>
      <cdr:y>0.54569</cdr:y>
    </cdr:from>
    <cdr:to>
      <cdr:x>0.97943</cdr:x>
      <cdr:y>0.57879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33484" y="3430454"/>
          <a:ext cx="1849729" cy="208083"/>
        </a:xfrm>
        <a:prstGeom xmlns:a="http://schemas.openxmlformats.org/drawingml/2006/main" prst="wedgeRectCallout">
          <a:avLst>
            <a:gd name="adj1" fmla="val 22153"/>
            <a:gd name="adj2" fmla="val -7392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0.43255</cdr:x>
      <cdr:y>0.25697</cdr:y>
    </cdr:from>
    <cdr:to>
      <cdr:x>0.64418</cdr:x>
      <cdr:y>0.29697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46516" y="1615466"/>
          <a:ext cx="1833012" cy="251460"/>
        </a:xfrm>
        <a:prstGeom xmlns:a="http://schemas.openxmlformats.org/drawingml/2006/main" prst="wedgeRectCallout">
          <a:avLst>
            <a:gd name="adj1" fmla="val 153909"/>
            <a:gd name="adj2" fmla="val 1466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6"/>
  <sheetViews>
    <sheetView topLeftCell="A34" workbookViewId="0">
      <selection activeCell="K49" sqref="K49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44774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5">
      <c r="A17" s="25">
        <v>2019</v>
      </c>
      <c r="B17" s="2">
        <v>114.49179240590286</v>
      </c>
      <c r="C17" s="2">
        <v>138.25153426287054</v>
      </c>
      <c r="D17" s="2">
        <v>131.28284507884743</v>
      </c>
      <c r="E17" s="2">
        <v>119.05918281944878</v>
      </c>
      <c r="F17" s="2">
        <v>122.70451570016156</v>
      </c>
      <c r="G17" s="2">
        <v>2.5658335194434834</v>
      </c>
    </row>
    <row r="18" spans="1:7" x14ac:dyDescent="0.25">
      <c r="A18" s="25">
        <v>2020</v>
      </c>
      <c r="B18" s="2">
        <v>113.51351351351353</v>
      </c>
      <c r="C18" s="2">
        <v>133.92795349677112</v>
      </c>
      <c r="D18" s="2">
        <v>135.70140522880757</v>
      </c>
      <c r="E18" s="2">
        <v>105.91248764517249</v>
      </c>
      <c r="F18" s="2">
        <v>120.65895562678706</v>
      </c>
      <c r="G18" s="2">
        <v>-1.667061771689804</v>
      </c>
    </row>
    <row r="19" spans="1:7" x14ac:dyDescent="0.25">
      <c r="A19" s="27">
        <v>2021</v>
      </c>
      <c r="B19" s="29">
        <v>118.18935499917096</v>
      </c>
      <c r="C19" s="29">
        <v>159.79244097532271</v>
      </c>
      <c r="D19" s="29">
        <v>162.47333706465977</v>
      </c>
      <c r="E19" s="29">
        <v>113.66712666167975</v>
      </c>
      <c r="F19" s="29">
        <v>125.61988992005323</v>
      </c>
      <c r="G19" s="29">
        <v>4.1115342557836554</v>
      </c>
    </row>
    <row r="20" spans="1:7" ht="15.5" x14ac:dyDescent="0.35">
      <c r="A20" s="30"/>
      <c r="B20" s="31"/>
      <c r="C20" s="31"/>
      <c r="D20" s="32" t="s">
        <v>19</v>
      </c>
      <c r="E20" s="31"/>
      <c r="F20" s="31"/>
      <c r="G20" s="31"/>
    </row>
    <row r="21" spans="1:7" x14ac:dyDescent="0.25">
      <c r="A21" s="33" t="s">
        <v>48</v>
      </c>
      <c r="B21" s="2">
        <v>119.51583485325816</v>
      </c>
      <c r="C21" s="2">
        <v>163.99717887272621</v>
      </c>
      <c r="D21" s="2">
        <v>168.42697071296067</v>
      </c>
      <c r="E21" s="2">
        <v>2473.4935142411396</v>
      </c>
      <c r="F21" s="2">
        <v>126.83727982170284</v>
      </c>
      <c r="G21" s="2">
        <v>2.2000000000000002</v>
      </c>
    </row>
    <row r="22" spans="1:7" x14ac:dyDescent="0.25">
      <c r="A22" s="33" t="s">
        <v>49</v>
      </c>
      <c r="B22" s="2">
        <v>121.9698225833195</v>
      </c>
      <c r="C22" s="2">
        <v>169.54214999699022</v>
      </c>
      <c r="D22" s="2">
        <v>171.08832306771811</v>
      </c>
      <c r="E22" s="2">
        <v>2556.3297357674023</v>
      </c>
      <c r="F22" s="2">
        <v>129.4680280325255</v>
      </c>
      <c r="G22" s="2">
        <v>2.0741127644181123</v>
      </c>
    </row>
    <row r="23" spans="1:7" x14ac:dyDescent="0.25">
      <c r="A23" s="33" t="s">
        <v>50</v>
      </c>
      <c r="B23" s="2">
        <v>132.11739346708671</v>
      </c>
      <c r="C23" s="2">
        <v>172.22985098979586</v>
      </c>
      <c r="D23" s="2">
        <v>176.46837345972563</v>
      </c>
      <c r="E23" s="2">
        <v>2558.0107261814082</v>
      </c>
      <c r="F23" s="2">
        <v>132.29435377936923</v>
      </c>
      <c r="G23" s="2">
        <v>2.1830298876056808</v>
      </c>
    </row>
    <row r="24" spans="1:7" x14ac:dyDescent="0.25">
      <c r="A24" s="33" t="s">
        <v>51</v>
      </c>
      <c r="B24" s="29">
        <v>135.53307909136129</v>
      </c>
      <c r="C24" s="29">
        <v>173.60189358270907</v>
      </c>
      <c r="D24" s="29">
        <v>179.10104832649822</v>
      </c>
      <c r="E24" s="29">
        <v>2576.3172950873218</v>
      </c>
      <c r="F24" s="29">
        <v>134.68128808755122</v>
      </c>
      <c r="G24" s="29">
        <v>1.804260151693815</v>
      </c>
    </row>
    <row r="25" spans="1:7" ht="15.5" x14ac:dyDescent="0.35">
      <c r="A25" s="31"/>
      <c r="B25" s="31"/>
      <c r="C25" s="31"/>
      <c r="D25" s="32" t="s">
        <v>20</v>
      </c>
      <c r="E25" s="31"/>
      <c r="F25" s="31"/>
      <c r="G25" s="31"/>
    </row>
    <row r="26" spans="1:7" x14ac:dyDescent="0.25">
      <c r="A26" s="34">
        <v>44197</v>
      </c>
      <c r="B26" s="2">
        <v>113.51351351351352</v>
      </c>
      <c r="C26" s="2">
        <v>144</v>
      </c>
      <c r="D26" s="2">
        <v>148.89859669947091</v>
      </c>
      <c r="E26" s="35">
        <v>2090.9604435689243</v>
      </c>
      <c r="F26" s="2">
        <v>121.8126099262483</v>
      </c>
      <c r="G26" s="2">
        <v>0.3</v>
      </c>
    </row>
    <row r="27" spans="1:7" x14ac:dyDescent="0.25">
      <c r="A27" s="34">
        <v>44228</v>
      </c>
      <c r="B27" s="2">
        <v>112.81711159011773</v>
      </c>
      <c r="C27" s="2">
        <v>146.4413089373985</v>
      </c>
      <c r="D27" s="2">
        <v>149.44437074444087</v>
      </c>
      <c r="E27" s="35">
        <v>2196.4762274989048</v>
      </c>
      <c r="F27" s="2">
        <v>121.85659845466476</v>
      </c>
      <c r="G27" s="2">
        <v>3.6111637738578395E-2</v>
      </c>
    </row>
    <row r="28" spans="1:7" x14ac:dyDescent="0.25">
      <c r="A28" s="34">
        <v>44256</v>
      </c>
      <c r="B28" s="2">
        <v>118.48781296634057</v>
      </c>
      <c r="C28" s="2">
        <v>152.45616149299633</v>
      </c>
      <c r="D28" s="2">
        <v>156.91976235455428</v>
      </c>
      <c r="E28" s="35">
        <v>2297.4490424308119</v>
      </c>
      <c r="F28" s="2">
        <v>122.49786858045107</v>
      </c>
      <c r="G28" s="2">
        <v>0.5262498165209184</v>
      </c>
    </row>
    <row r="29" spans="1:7" x14ac:dyDescent="0.25">
      <c r="A29" s="34">
        <v>44287</v>
      </c>
      <c r="B29" s="2">
        <v>116.39860719615321</v>
      </c>
      <c r="C29" s="2">
        <v>157.34477476939131</v>
      </c>
      <c r="D29" s="2">
        <v>153.94370079488081</v>
      </c>
      <c r="E29" s="35">
        <v>2346.2240283318056</v>
      </c>
      <c r="F29" s="2">
        <v>123.5841138394465</v>
      </c>
      <c r="G29" s="2">
        <v>0.88674625247215921</v>
      </c>
    </row>
    <row r="30" spans="1:7" x14ac:dyDescent="0.25">
      <c r="A30" s="34">
        <v>44317</v>
      </c>
      <c r="B30" s="2">
        <v>113.71248549162661</v>
      </c>
      <c r="C30" s="2">
        <v>153.75138190874281</v>
      </c>
      <c r="D30" s="2">
        <v>158.31957875569108</v>
      </c>
      <c r="E30" s="35">
        <v>2347.5504881059719</v>
      </c>
      <c r="F30" s="2">
        <v>124.00781697040331</v>
      </c>
      <c r="G30" s="2">
        <v>0.34284595146854002</v>
      </c>
    </row>
    <row r="31" spans="1:7" x14ac:dyDescent="0.25">
      <c r="A31" s="34">
        <v>44348</v>
      </c>
      <c r="B31" s="2">
        <v>118.88575692256673</v>
      </c>
      <c r="C31" s="2">
        <v>163.75574999901198</v>
      </c>
      <c r="D31" s="2">
        <v>163.60815408484305</v>
      </c>
      <c r="E31" s="35">
        <v>2400.9709012446383</v>
      </c>
      <c r="F31" s="2">
        <v>124.76374770673986</v>
      </c>
      <c r="G31" s="2">
        <v>0.60958313338985715</v>
      </c>
    </row>
    <row r="32" spans="1:7" x14ac:dyDescent="0.25">
      <c r="A32" s="34">
        <v>44378</v>
      </c>
      <c r="B32" s="2">
        <v>120.67650472558449</v>
      </c>
      <c r="C32" s="2">
        <v>158.57220438566637</v>
      </c>
      <c r="D32" s="2">
        <v>163.10053618436123</v>
      </c>
      <c r="E32" s="35">
        <v>2459.0188921374552</v>
      </c>
      <c r="F32" s="2">
        <v>125.84800946976607</v>
      </c>
      <c r="G32" s="2">
        <v>0.86905193452091467</v>
      </c>
    </row>
    <row r="33" spans="1:7" x14ac:dyDescent="0.25">
      <c r="A33" s="34">
        <v>44409</v>
      </c>
      <c r="B33" s="2">
        <v>117.89089703200133</v>
      </c>
      <c r="C33" s="2">
        <v>165.82752243880364</v>
      </c>
      <c r="D33" s="2">
        <v>169.51212128965361</v>
      </c>
      <c r="E33" s="35">
        <v>2485.6681254567384</v>
      </c>
      <c r="F33" s="2">
        <v>126.95343312276471</v>
      </c>
      <c r="G33" s="2">
        <v>0.878379926433559</v>
      </c>
    </row>
    <row r="34" spans="1:7" x14ac:dyDescent="0.25">
      <c r="A34" s="34">
        <v>44440</v>
      </c>
      <c r="B34" s="2">
        <v>119.9801028021887</v>
      </c>
      <c r="C34" s="2">
        <v>167.59180979370859</v>
      </c>
      <c r="D34" s="2">
        <v>172.66825466486716</v>
      </c>
      <c r="E34" s="35">
        <v>2475.7935251292261</v>
      </c>
      <c r="F34" s="2">
        <v>127.71039687257772</v>
      </c>
      <c r="G34" s="2">
        <v>0.59625307578805575</v>
      </c>
    </row>
    <row r="35" spans="1:7" x14ac:dyDescent="0.25">
      <c r="A35" s="34">
        <v>44470</v>
      </c>
      <c r="B35" s="2">
        <v>122.16879456143259</v>
      </c>
      <c r="C35" s="2">
        <v>169.19754767755521</v>
      </c>
      <c r="D35" s="2">
        <v>169.93181315822937</v>
      </c>
      <c r="E35" s="35">
        <v>2531.771175926558</v>
      </c>
      <c r="F35" s="2">
        <v>128.51375317003982</v>
      </c>
      <c r="G35" s="2">
        <v>0.62904533783858518</v>
      </c>
    </row>
    <row r="36" spans="1:7" x14ac:dyDescent="0.25">
      <c r="A36" s="34">
        <v>44501</v>
      </c>
      <c r="B36" s="2">
        <v>117.79141104294479</v>
      </c>
      <c r="C36" s="2">
        <v>172.38417913919625</v>
      </c>
      <c r="D36" s="2">
        <v>172.97224510727068</v>
      </c>
      <c r="E36" s="35">
        <v>2562.366958001583</v>
      </c>
      <c r="F36" s="2">
        <v>129.67536588735692</v>
      </c>
      <c r="G36" s="2">
        <v>0.90388202714781762</v>
      </c>
    </row>
    <row r="37" spans="1:7" x14ac:dyDescent="0.25">
      <c r="A37" s="34">
        <v>44531</v>
      </c>
      <c r="B37" s="2">
        <v>125.94926214558116</v>
      </c>
      <c r="C37" s="2">
        <v>167.04472317421914</v>
      </c>
      <c r="D37" s="2">
        <v>170.36091093765432</v>
      </c>
      <c r="E37" s="35">
        <v>2574.851073374065</v>
      </c>
      <c r="F37" s="2">
        <v>130.21496504017989</v>
      </c>
      <c r="G37" s="2">
        <v>0.41611538870975906</v>
      </c>
    </row>
    <row r="38" spans="1:7" x14ac:dyDescent="0.25">
      <c r="A38" s="34">
        <v>44562</v>
      </c>
      <c r="B38" s="2">
        <v>130.32664566406896</v>
      </c>
      <c r="C38" s="2">
        <v>169.44914357243428</v>
      </c>
      <c r="D38" s="2">
        <v>181.55417517938534</v>
      </c>
      <c r="E38" s="35">
        <v>2549.504441864794</v>
      </c>
      <c r="F38" s="2">
        <v>131.26768914776815</v>
      </c>
      <c r="G38" s="2">
        <v>0.80845093900183684</v>
      </c>
    </row>
    <row r="39" spans="1:7" x14ac:dyDescent="0.25">
      <c r="A39" s="34">
        <v>44593</v>
      </c>
      <c r="B39" s="2">
        <v>134.80351517161333</v>
      </c>
      <c r="C39" s="2">
        <v>174.39821501950129</v>
      </c>
      <c r="D39" s="2">
        <v>175.29005109741561</v>
      </c>
      <c r="E39" s="35">
        <v>2559.4383686450115</v>
      </c>
      <c r="F39" s="2">
        <v>132.45453789193374</v>
      </c>
      <c r="G39" s="2">
        <v>0.90414385434145483</v>
      </c>
    </row>
    <row r="40" spans="1:7" x14ac:dyDescent="0.25">
      <c r="A40" s="34">
        <v>44621</v>
      </c>
      <c r="B40" s="2">
        <v>131.22201956557785</v>
      </c>
      <c r="C40" s="2">
        <v>172.84219437745202</v>
      </c>
      <c r="D40" s="2">
        <v>172.56089410237598</v>
      </c>
      <c r="E40" s="35">
        <v>2565.0893680344202</v>
      </c>
      <c r="F40" s="2">
        <v>133.16083429840589</v>
      </c>
      <c r="G40" s="2">
        <v>0.53323685070600924</v>
      </c>
    </row>
    <row r="41" spans="1:7" x14ac:dyDescent="0.25">
      <c r="A41" s="34">
        <v>44652</v>
      </c>
      <c r="B41" s="2">
        <v>132.01790747803017</v>
      </c>
      <c r="C41" s="2">
        <v>172.7933311868866</v>
      </c>
      <c r="D41" s="2">
        <v>178.98422782875437</v>
      </c>
      <c r="E41" s="35">
        <v>2574.7696093828563</v>
      </c>
      <c r="F41" s="2">
        <v>133.79460314312516</v>
      </c>
      <c r="G41" s="2">
        <v>0.47594238054939897</v>
      </c>
    </row>
    <row r="42" spans="1:7" x14ac:dyDescent="0.25">
      <c r="A42" s="34">
        <v>44682</v>
      </c>
      <c r="B42" s="2">
        <v>136.49477698557453</v>
      </c>
      <c r="C42" s="2">
        <v>175.08868589239427</v>
      </c>
      <c r="D42" s="2">
        <v>176.27589738573107</v>
      </c>
      <c r="E42" s="35">
        <v>2577.0911379395552</v>
      </c>
      <c r="F42" s="2">
        <v>134.65300972141961</v>
      </c>
      <c r="G42" s="2">
        <v>0.64158535406408923</v>
      </c>
    </row>
    <row r="43" spans="1:7" x14ac:dyDescent="0.25">
      <c r="A43" s="34">
        <v>44713</v>
      </c>
      <c r="B43" s="2">
        <v>138.08655281047922</v>
      </c>
      <c r="C43" s="2">
        <v>172.92366366884627</v>
      </c>
      <c r="D43" s="2">
        <v>182.04301976500921</v>
      </c>
      <c r="E43" s="35"/>
      <c r="F43" s="2">
        <v>135.59625139810888</v>
      </c>
      <c r="G43" s="2">
        <v>0.70049802721878773</v>
      </c>
    </row>
    <row r="44" spans="1:7" x14ac:dyDescent="0.25">
      <c r="A44" s="36">
        <v>44743</v>
      </c>
      <c r="B44" s="29"/>
      <c r="C44" s="29"/>
      <c r="D44" s="29">
        <v>176.52961325929789</v>
      </c>
      <c r="E44" s="37"/>
      <c r="F44" s="29">
        <v>136.08536166768948</v>
      </c>
      <c r="G44" s="29">
        <v>0.36071076046533257</v>
      </c>
    </row>
    <row r="45" spans="1:7" x14ac:dyDescent="0.25">
      <c r="A45" t="s">
        <v>21</v>
      </c>
    </row>
    <row r="46" spans="1:7" x14ac:dyDescent="0.25">
      <c r="A46" s="19" t="s">
        <v>47</v>
      </c>
      <c r="B46" s="19"/>
      <c r="C46" s="19"/>
      <c r="D46" s="19"/>
      <c r="E46" s="19"/>
      <c r="F46" s="19"/>
      <c r="G46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28" workbookViewId="0">
      <selection activeCell="E343" sqref="E343:E344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38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38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38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38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38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38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38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38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38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38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38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38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38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38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38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38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38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38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38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38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38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38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38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38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38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38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38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38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38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38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38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38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38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38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38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38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38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38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38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38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38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38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38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38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38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38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38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38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38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38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38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38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38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38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38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38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38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38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38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38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38">
        <v>118.79270083230602</v>
      </c>
      <c r="E290" s="4">
        <f>AVERAGE($B$290:$B$301)</f>
        <v>119.63488375190785</v>
      </c>
    </row>
    <row r="291" spans="1:8" x14ac:dyDescent="0.25">
      <c r="A291" s="18">
        <v>43159</v>
      </c>
      <c r="B291" s="38">
        <v>119.05055954905583</v>
      </c>
      <c r="E291" s="4">
        <f t="shared" ref="E291:E301" si="17">AVERAGE($B$290:$B$301)</f>
        <v>119.63488375190785</v>
      </c>
    </row>
    <row r="292" spans="1:8" x14ac:dyDescent="0.25">
      <c r="A292" s="18">
        <v>43190</v>
      </c>
      <c r="B292" s="38">
        <v>119.66720187230115</v>
      </c>
      <c r="E292" s="4">
        <f t="shared" si="17"/>
        <v>119.63488375190785</v>
      </c>
    </row>
    <row r="293" spans="1:8" x14ac:dyDescent="0.25">
      <c r="A293" s="18">
        <v>43220</v>
      </c>
      <c r="B293" s="38">
        <v>119.73664020851331</v>
      </c>
      <c r="E293" s="4">
        <f t="shared" si="17"/>
        <v>119.63488375190785</v>
      </c>
    </row>
    <row r="294" spans="1:8" x14ac:dyDescent="0.25">
      <c r="A294" s="18">
        <v>43251</v>
      </c>
      <c r="B294" s="38">
        <v>119.80409295851486</v>
      </c>
      <c r="E294" s="4">
        <f t="shared" si="17"/>
        <v>119.63488375190785</v>
      </c>
    </row>
    <row r="295" spans="1:8" x14ac:dyDescent="0.25">
      <c r="A295" s="18">
        <v>43281</v>
      </c>
      <c r="B295" s="38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5">
      <c r="A296" s="18">
        <v>43312</v>
      </c>
      <c r="B296" s="38">
        <v>119.67413659276093</v>
      </c>
      <c r="E296" s="4">
        <f t="shared" si="17"/>
        <v>119.63488375190785</v>
      </c>
    </row>
    <row r="297" spans="1:8" x14ac:dyDescent="0.25">
      <c r="A297" s="18">
        <v>43343</v>
      </c>
      <c r="B297" s="38">
        <v>119.87974455047505</v>
      </c>
      <c r="E297" s="4">
        <f t="shared" si="17"/>
        <v>119.63488375190785</v>
      </c>
    </row>
    <row r="298" spans="1:8" x14ac:dyDescent="0.25">
      <c r="A298" s="18">
        <v>43373</v>
      </c>
      <c r="B298" s="38">
        <v>119.73674732615444</v>
      </c>
      <c r="E298" s="4">
        <f t="shared" si="17"/>
        <v>119.63488375190785</v>
      </c>
    </row>
    <row r="299" spans="1:8" x14ac:dyDescent="0.25">
      <c r="A299" s="18">
        <v>43404</v>
      </c>
      <c r="B299" s="38">
        <v>119.80725046738252</v>
      </c>
      <c r="E299" s="4">
        <f t="shared" si="17"/>
        <v>119.63488375190785</v>
      </c>
    </row>
    <row r="300" spans="1:8" x14ac:dyDescent="0.25">
      <c r="A300" s="18">
        <v>43434</v>
      </c>
      <c r="B300" s="38">
        <v>119.76023359011072</v>
      </c>
      <c r="E300" s="4">
        <f t="shared" si="17"/>
        <v>119.63488375190785</v>
      </c>
    </row>
    <row r="301" spans="1:8" x14ac:dyDescent="0.25">
      <c r="A301" s="18">
        <v>43465</v>
      </c>
      <c r="B301" s="38">
        <v>120.18094390151495</v>
      </c>
      <c r="E301" s="4">
        <f t="shared" si="17"/>
        <v>119.63488375190785</v>
      </c>
    </row>
    <row r="302" spans="1:8" x14ac:dyDescent="0.25">
      <c r="A302" s="18">
        <v>43496</v>
      </c>
      <c r="B302" s="38">
        <v>120.24390353427874</v>
      </c>
      <c r="E302" s="4">
        <f t="shared" ref="E302:E313" si="18">AVERAGE($B$302:$B$313)</f>
        <v>122.70451570016154</v>
      </c>
    </row>
    <row r="303" spans="1:8" x14ac:dyDescent="0.25">
      <c r="A303" s="18">
        <v>43524</v>
      </c>
      <c r="B303" s="38">
        <v>120.52105205879285</v>
      </c>
      <c r="E303" s="4">
        <f t="shared" si="18"/>
        <v>122.70451570016154</v>
      </c>
    </row>
    <row r="304" spans="1:8" x14ac:dyDescent="0.25">
      <c r="A304" s="18">
        <v>43555</v>
      </c>
      <c r="B304" s="38">
        <v>120.96419604182771</v>
      </c>
      <c r="E304" s="4">
        <f t="shared" si="18"/>
        <v>122.70451570016154</v>
      </c>
    </row>
    <row r="305" spans="1:8" x14ac:dyDescent="0.25">
      <c r="A305" s="18">
        <v>43585</v>
      </c>
      <c r="B305" s="38">
        <v>121.68634014219964</v>
      </c>
      <c r="E305" s="4">
        <f t="shared" si="18"/>
        <v>122.70451570016154</v>
      </c>
    </row>
    <row r="306" spans="1:8" x14ac:dyDescent="0.25">
      <c r="A306" s="18">
        <v>43616</v>
      </c>
      <c r="B306" s="38">
        <v>122.19251690752999</v>
      </c>
      <c r="E306" s="4">
        <f t="shared" si="18"/>
        <v>122.70451570016154</v>
      </c>
    </row>
    <row r="307" spans="1:8" x14ac:dyDescent="0.25">
      <c r="A307" s="18">
        <v>43646</v>
      </c>
      <c r="B307" s="38">
        <v>122.6267791239126</v>
      </c>
      <c r="E307" s="4">
        <f t="shared" si="18"/>
        <v>122.70451570016154</v>
      </c>
      <c r="F307" s="10" t="s">
        <v>44</v>
      </c>
      <c r="G307" t="s">
        <v>37</v>
      </c>
      <c r="H307" s="2">
        <f>(E307/E295-1)*100</f>
        <v>2.5658335194434834</v>
      </c>
    </row>
    <row r="308" spans="1:8" x14ac:dyDescent="0.25">
      <c r="A308" s="18">
        <v>43677</v>
      </c>
      <c r="B308" s="38">
        <v>123.15520217177938</v>
      </c>
      <c r="E308" s="4">
        <f t="shared" si="18"/>
        <v>122.70451570016154</v>
      </c>
    </row>
    <row r="309" spans="1:8" x14ac:dyDescent="0.25">
      <c r="A309" s="18">
        <v>43708</v>
      </c>
      <c r="B309" s="38">
        <v>123.21000398662835</v>
      </c>
      <c r="E309" s="4">
        <f t="shared" si="18"/>
        <v>122.70451570016154</v>
      </c>
    </row>
    <row r="310" spans="1:8" x14ac:dyDescent="0.25">
      <c r="A310" s="18">
        <v>43738</v>
      </c>
      <c r="B310" s="38">
        <v>123.57468066033366</v>
      </c>
      <c r="E310" s="4">
        <f t="shared" si="18"/>
        <v>122.70451570016154</v>
      </c>
    </row>
    <row r="311" spans="1:8" x14ac:dyDescent="0.25">
      <c r="A311" s="18">
        <v>43769</v>
      </c>
      <c r="B311" s="38">
        <v>124.16959987791138</v>
      </c>
      <c r="E311" s="4">
        <f t="shared" si="18"/>
        <v>122.70451570016154</v>
      </c>
    </row>
    <row r="312" spans="1:8" x14ac:dyDescent="0.25">
      <c r="A312" s="18">
        <v>43799</v>
      </c>
      <c r="B312" s="38">
        <v>124.71106765659701</v>
      </c>
      <c r="E312" s="4">
        <f t="shared" si="18"/>
        <v>122.70451570016154</v>
      </c>
    </row>
    <row r="313" spans="1:8" x14ac:dyDescent="0.25">
      <c r="A313" s="18">
        <v>43830</v>
      </c>
      <c r="B313" s="38">
        <v>125.39884624014739</v>
      </c>
      <c r="E313" s="4">
        <f t="shared" si="18"/>
        <v>122.70451570016154</v>
      </c>
    </row>
    <row r="314" spans="1:8" x14ac:dyDescent="0.25">
      <c r="A314" s="18">
        <v>43861</v>
      </c>
      <c r="B314" s="38">
        <v>125.88758733346639</v>
      </c>
      <c r="E314" s="4">
        <f>AVERAGE($B$314:$B$325)</f>
        <v>120.65895562678703</v>
      </c>
    </row>
    <row r="315" spans="1:8" x14ac:dyDescent="0.25">
      <c r="A315" s="18">
        <v>43890</v>
      </c>
      <c r="B315" s="38">
        <v>126.47220853342853</v>
      </c>
      <c r="E315" s="4">
        <f t="shared" ref="E315:E325" si="19">AVERAGE($B$314:$B$325)</f>
        <v>120.65895562678703</v>
      </c>
    </row>
    <row r="316" spans="1:8" x14ac:dyDescent="0.25">
      <c r="A316" s="18">
        <v>43921</v>
      </c>
      <c r="B316" s="38">
        <v>124.98681889657594</v>
      </c>
      <c r="D316" s="3">
        <f>B316</f>
        <v>124.98681889657594</v>
      </c>
      <c r="E316" s="4">
        <f t="shared" si="19"/>
        <v>120.65895562678703</v>
      </c>
    </row>
    <row r="317" spans="1:8" x14ac:dyDescent="0.25">
      <c r="A317" s="18">
        <v>43951</v>
      </c>
      <c r="B317" s="38">
        <v>115.27760394688148</v>
      </c>
      <c r="E317" s="4">
        <f t="shared" si="19"/>
        <v>120.65895562678703</v>
      </c>
    </row>
    <row r="318" spans="1:8" x14ac:dyDescent="0.25">
      <c r="A318" s="18">
        <v>43982</v>
      </c>
      <c r="B318" s="38">
        <v>111.72497807812036</v>
      </c>
      <c r="E318" s="4">
        <f t="shared" si="19"/>
        <v>120.65895562678703</v>
      </c>
    </row>
    <row r="319" spans="1:8" x14ac:dyDescent="0.25">
      <c r="A319" s="18">
        <v>44012</v>
      </c>
      <c r="B319" s="38">
        <v>117.7175117494168</v>
      </c>
      <c r="E319" s="4">
        <f t="shared" si="19"/>
        <v>120.65895562678703</v>
      </c>
      <c r="F319" s="10" t="s">
        <v>45</v>
      </c>
      <c r="G319" t="s">
        <v>37</v>
      </c>
      <c r="H319" s="2">
        <f>(E319/E307-1)*100</f>
        <v>-1.667061771689804</v>
      </c>
    </row>
    <row r="320" spans="1:8" x14ac:dyDescent="0.25">
      <c r="A320" s="18">
        <v>44043</v>
      </c>
      <c r="B320" s="38">
        <v>119.50211056928315</v>
      </c>
      <c r="E320" s="4">
        <f t="shared" si="19"/>
        <v>120.65895562678703</v>
      </c>
    </row>
    <row r="321" spans="1:8" x14ac:dyDescent="0.25">
      <c r="A321" s="18">
        <v>44074</v>
      </c>
      <c r="B321" s="38">
        <v>120.77724325278957</v>
      </c>
      <c r="E321" s="4">
        <f t="shared" si="19"/>
        <v>120.65895562678703</v>
      </c>
    </row>
    <row r="322" spans="1:8" x14ac:dyDescent="0.25">
      <c r="A322" s="18">
        <v>44104</v>
      </c>
      <c r="B322" s="38">
        <v>121.92449651922377</v>
      </c>
      <c r="E322" s="4">
        <f t="shared" si="19"/>
        <v>120.65895562678703</v>
      </c>
    </row>
    <row r="323" spans="1:8" x14ac:dyDescent="0.25">
      <c r="A323" s="18">
        <v>44135</v>
      </c>
      <c r="B323" s="38">
        <v>120.92032946086182</v>
      </c>
      <c r="E323" s="4">
        <f t="shared" si="19"/>
        <v>120.65895562678703</v>
      </c>
    </row>
    <row r="324" spans="1:8" x14ac:dyDescent="0.25">
      <c r="A324" s="18">
        <v>44165</v>
      </c>
      <c r="B324" s="38">
        <v>121.15367149034877</v>
      </c>
      <c r="E324" s="4">
        <f t="shared" si="19"/>
        <v>120.65895562678703</v>
      </c>
    </row>
    <row r="325" spans="1:8" x14ac:dyDescent="0.25">
      <c r="A325" s="18">
        <v>44196</v>
      </c>
      <c r="B325" s="38">
        <v>121.5629076910477</v>
      </c>
      <c r="E325" s="4">
        <f t="shared" si="19"/>
        <v>120.65895562678703</v>
      </c>
    </row>
    <row r="326" spans="1:8" x14ac:dyDescent="0.25">
      <c r="A326" s="18">
        <v>44227</v>
      </c>
      <c r="B326" s="38">
        <v>121.81260992624827</v>
      </c>
      <c r="E326" s="4">
        <f t="shared" ref="E326:E337" si="20">AVERAGE($B$326:$B$337)</f>
        <v>125.61988992005321</v>
      </c>
    </row>
    <row r="327" spans="1:8" x14ac:dyDescent="0.25">
      <c r="A327" s="18">
        <v>44255</v>
      </c>
      <c r="B327" s="38">
        <v>121.85659845466475</v>
      </c>
      <c r="E327" s="4">
        <f t="shared" si="20"/>
        <v>125.61988992005321</v>
      </c>
    </row>
    <row r="328" spans="1:8" x14ac:dyDescent="0.25">
      <c r="A328" s="18">
        <v>44286</v>
      </c>
      <c r="B328" s="38">
        <v>122.49786858045104</v>
      </c>
      <c r="E328" s="4">
        <f t="shared" si="20"/>
        <v>125.61988992005321</v>
      </c>
    </row>
    <row r="329" spans="1:8" x14ac:dyDescent="0.25">
      <c r="A329" s="18">
        <v>44316</v>
      </c>
      <c r="B329" s="38">
        <v>123.58411383944647</v>
      </c>
      <c r="E329" s="4">
        <f t="shared" si="20"/>
        <v>125.61988992005321</v>
      </c>
    </row>
    <row r="330" spans="1:8" x14ac:dyDescent="0.25">
      <c r="A330" s="18">
        <v>44347</v>
      </c>
      <c r="B330" s="38">
        <v>124.00781697040328</v>
      </c>
      <c r="E330" s="4">
        <f t="shared" si="20"/>
        <v>125.61988992005321</v>
      </c>
    </row>
    <row r="331" spans="1:8" x14ac:dyDescent="0.25">
      <c r="A331" s="18">
        <v>44377</v>
      </c>
      <c r="B331" s="38">
        <v>124.76374770673984</v>
      </c>
      <c r="E331" s="4">
        <f t="shared" si="20"/>
        <v>125.61988992005321</v>
      </c>
      <c r="F331" s="10" t="s">
        <v>46</v>
      </c>
      <c r="G331" t="s">
        <v>37</v>
      </c>
      <c r="H331" s="2">
        <f>(E331/E319-1)*100</f>
        <v>4.1115342557836776</v>
      </c>
    </row>
    <row r="332" spans="1:8" x14ac:dyDescent="0.25">
      <c r="A332" s="18">
        <v>44408</v>
      </c>
      <c r="B332" s="38">
        <v>125.84800946976604</v>
      </c>
      <c r="E332" s="4">
        <f t="shared" si="20"/>
        <v>125.61988992005321</v>
      </c>
    </row>
    <row r="333" spans="1:8" x14ac:dyDescent="0.25">
      <c r="A333" s="18">
        <v>44439</v>
      </c>
      <c r="B333" s="38">
        <v>126.95343312276468</v>
      </c>
      <c r="E333" s="4">
        <f t="shared" si="20"/>
        <v>125.61988992005321</v>
      </c>
    </row>
    <row r="334" spans="1:8" x14ac:dyDescent="0.25">
      <c r="A334" s="18">
        <v>44469</v>
      </c>
      <c r="B334" s="38">
        <v>127.71039687257772</v>
      </c>
      <c r="E334" s="4">
        <f t="shared" si="20"/>
        <v>125.61988992005321</v>
      </c>
    </row>
    <row r="335" spans="1:8" x14ac:dyDescent="0.25">
      <c r="A335" s="18">
        <v>44500</v>
      </c>
      <c r="B335" s="38">
        <v>128.51375317003979</v>
      </c>
      <c r="E335" s="4">
        <f t="shared" si="20"/>
        <v>125.61988992005321</v>
      </c>
    </row>
    <row r="336" spans="1:8" x14ac:dyDescent="0.25">
      <c r="A336" s="18">
        <v>44530</v>
      </c>
      <c r="B336" s="38">
        <v>129.67536588735689</v>
      </c>
      <c r="E336" s="4">
        <f t="shared" si="20"/>
        <v>125.61988992005321</v>
      </c>
    </row>
    <row r="337" spans="1:8" x14ac:dyDescent="0.25">
      <c r="A337" s="18">
        <v>44561</v>
      </c>
      <c r="B337" s="38">
        <v>130.21496504017986</v>
      </c>
      <c r="D337" s="4">
        <f>B337</f>
        <v>130.21496504017986</v>
      </c>
      <c r="E337" s="4">
        <f t="shared" si="20"/>
        <v>125.61988992005321</v>
      </c>
    </row>
    <row r="338" spans="1:8" x14ac:dyDescent="0.25">
      <c r="A338" s="18">
        <v>44592</v>
      </c>
      <c r="B338" s="38">
        <v>131.26768914776815</v>
      </c>
      <c r="E338" s="4">
        <f>AVERAGE($B$338:$B$349)</f>
        <v>133.85889818120725</v>
      </c>
    </row>
    <row r="339" spans="1:8" x14ac:dyDescent="0.25">
      <c r="A339" s="18">
        <v>44620</v>
      </c>
      <c r="B339" s="38">
        <v>132.45453789193371</v>
      </c>
      <c r="E339" s="4">
        <f t="shared" ref="E339:E344" si="21">AVERAGE($B$338:$B$349)</f>
        <v>133.85889818120725</v>
      </c>
    </row>
    <row r="340" spans="1:8" x14ac:dyDescent="0.25">
      <c r="A340" s="18">
        <v>44651</v>
      </c>
      <c r="B340" s="38">
        <v>133.16083429840586</v>
      </c>
      <c r="E340" s="4">
        <f t="shared" si="21"/>
        <v>133.85889818120725</v>
      </c>
    </row>
    <row r="341" spans="1:8" x14ac:dyDescent="0.25">
      <c r="A341" s="18">
        <v>44681</v>
      </c>
      <c r="B341" s="38">
        <v>133.79460314312516</v>
      </c>
      <c r="E341" s="4">
        <f t="shared" si="21"/>
        <v>133.85889818120725</v>
      </c>
    </row>
    <row r="342" spans="1:8" x14ac:dyDescent="0.25">
      <c r="A342" s="18">
        <v>44712</v>
      </c>
      <c r="B342" s="38">
        <v>134.65300972141958</v>
      </c>
      <c r="E342" s="4">
        <f t="shared" si="21"/>
        <v>133.85889818120725</v>
      </c>
    </row>
    <row r="343" spans="1:8" x14ac:dyDescent="0.25">
      <c r="A343" s="18">
        <v>44742</v>
      </c>
      <c r="B343" s="38">
        <v>135.59625139810885</v>
      </c>
      <c r="E343" s="4">
        <f t="shared" si="21"/>
        <v>133.85889818120725</v>
      </c>
      <c r="F343" s="10" t="s">
        <v>46</v>
      </c>
      <c r="G343" t="s">
        <v>37</v>
      </c>
      <c r="H343" s="2">
        <f>(E343/E331-1)*100</f>
        <v>6.558681325383664</v>
      </c>
    </row>
    <row r="344" spans="1:8" x14ac:dyDescent="0.25">
      <c r="A344" s="18">
        <v>44773</v>
      </c>
      <c r="B344" s="38">
        <v>136.08536166768948</v>
      </c>
      <c r="E344" s="4">
        <f t="shared" si="21"/>
        <v>133.85889818120725</v>
      </c>
    </row>
    <row r="345" spans="1:8" x14ac:dyDescent="0.25">
      <c r="A345" s="18">
        <v>44804</v>
      </c>
    </row>
    <row r="346" spans="1:8" x14ac:dyDescent="0.25">
      <c r="A346" s="18">
        <v>44834</v>
      </c>
    </row>
    <row r="347" spans="1:8" x14ac:dyDescent="0.25">
      <c r="A347" s="18">
        <v>44865</v>
      </c>
    </row>
    <row r="348" spans="1:8" x14ac:dyDescent="0.25">
      <c r="A348" s="18">
        <v>44895</v>
      </c>
    </row>
    <row r="349" spans="1:8" x14ac:dyDescent="0.25">
      <c r="A349" s="18">
        <v>44926</v>
      </c>
    </row>
    <row r="350" spans="1:8" x14ac:dyDescent="0.25">
      <c r="A350" s="18"/>
    </row>
    <row r="351" spans="1:8" x14ac:dyDescent="0.25">
      <c r="A351" s="18"/>
    </row>
    <row r="352" spans="1:8" x14ac:dyDescent="0.25">
      <c r="A352" s="18"/>
    </row>
    <row r="353" spans="1:1" x14ac:dyDescent="0.25">
      <c r="A353" s="18"/>
    </row>
    <row r="354" spans="1:1" x14ac:dyDescent="0.25">
      <c r="A354" s="18"/>
    </row>
    <row r="355" spans="1:1" x14ac:dyDescent="0.25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2022-08-22T19:36:31Z</dcterms:modified>
</cp:coreProperties>
</file>