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9FD7AAAE-1528-45A6-86FB-310412830122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4" i="3" l="1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<sst xmlns="http://schemas.openxmlformats.org/spreadsheetml/2006/main" count="74" uniqueCount="52">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</sst>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August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Data!$A$174:$A$345</c:f>
              <c:numCache>
                <c:formatCode>[$-409]mmm\-yy;@</c:formatCode>
                <c:ptCount val="17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</c:numCache>
            </c:numRef>
          </c:cat>
          <c:val>
            <c:numRef>
              <c:f>Data!$B$174:$B$345</c:f>
              <c:numCache>
                <c:formatCode>0.00</c:formatCode>
                <c:ptCount val="17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120.24163402159409</c:v>
                </c:pt>
                <c:pt idx="129">
                  <c:v>120.51483620911876</c:v>
                </c:pt>
                <c:pt idx="130">
                  <c:v>120.95335314188904</c:v>
                </c:pt>
                <c:pt idx="131">
                  <c:v>121.67087785583526</c:v>
                </c:pt>
                <c:pt idx="132">
                  <c:v>122.16365787703651</c:v>
                </c:pt>
                <c:pt idx="133">
                  <c:v>122.58790353381421</c:v>
                </c:pt>
                <c:pt idx="134">
                  <c:v>123.15767315984931</c:v>
                </c:pt>
                <c:pt idx="135">
                  <c:v>123.25572693368663</c:v>
                </c:pt>
                <c:pt idx="136">
                  <c:v>123.67792758643874</c:v>
                </c:pt>
                <c:pt idx="137">
                  <c:v>124.3309570315936</c:v>
                </c:pt>
                <c:pt idx="138">
                  <c:v>124.93743989927853</c:v>
                </c:pt>
                <c:pt idx="139">
                  <c:v>125.6876143077054</c:v>
                </c:pt>
                <c:pt idx="140">
                  <c:v>126.18560810708954</c:v>
                </c:pt>
                <c:pt idx="141">
                  <c:v>126.77573193953309</c:v>
                </c:pt>
                <c:pt idx="142">
                  <c:v>125.2770864937969</c:v>
                </c:pt>
                <c:pt idx="143">
                  <c:v>115.51776733641563</c:v>
                </c:pt>
                <c:pt idx="144">
                  <c:v>111.96753315087315</c:v>
                </c:pt>
                <c:pt idx="145">
                  <c:v>117.80246594710333</c:v>
                </c:pt>
                <c:pt idx="146">
                  <c:v>119.96265658685101</c:v>
                </c:pt>
                <c:pt idx="147">
                  <c:v>121.01527157467271</c:v>
                </c:pt>
                <c:pt idx="148">
                  <c:v>121.94439638493803</c:v>
                </c:pt>
                <c:pt idx="149">
                  <c:v>120.91763315207366</c:v>
                </c:pt>
                <c:pt idx="150">
                  <c:v>121.23606615594771</c:v>
                </c:pt>
                <c:pt idx="151">
                  <c:v>121.61982076707265</c:v>
                </c:pt>
                <c:pt idx="152">
                  <c:v>121.77798926180823</c:v>
                </c:pt>
                <c:pt idx="153">
                  <c:v>121.78782736619083</c:v>
                </c:pt>
                <c:pt idx="154">
                  <c:v>122.39149273131646</c:v>
                </c:pt>
                <c:pt idx="155">
                  <c:v>123.47152696609849</c:v>
                </c:pt>
                <c:pt idx="156">
                  <c:v>123.86930055335934</c:v>
                </c:pt>
                <c:pt idx="157">
                  <c:v>124.60070700140552</c:v>
                </c:pt>
                <c:pt idx="158">
                  <c:v>125.72724963208628</c:v>
                </c:pt>
                <c:pt idx="159">
                  <c:v>126.88555591561187</c:v>
                </c:pt>
                <c:pt idx="160">
                  <c:v>127.67110381121505</c:v>
                </c:pt>
                <c:pt idx="161">
                  <c:v>128.46498841762758</c:v>
                </c:pt>
                <c:pt idx="162">
                  <c:v>129.64457723141373</c:v>
                </c:pt>
                <c:pt idx="163">
                  <c:v>130.20352495547004</c:v>
                </c:pt>
                <c:pt idx="164">
                  <c:v>131.20683209738661</c:v>
                </c:pt>
                <c:pt idx="165">
                  <c:v>132.34513884813077</c:v>
                </c:pt>
                <c:pt idx="166">
                  <c:v>132.98407483221442</c:v>
                </c:pt>
                <c:pt idx="167">
                  <c:v>133.42511079282355</c:v>
                </c:pt>
                <c:pt idx="168">
                  <c:v>134.04834288433537</c:v>
                </c:pt>
                <c:pt idx="169">
                  <c:v>134.72629745482303</c:v>
                </c:pt>
                <c:pt idx="170">
                  <c:v>134.83338369990858</c:v>
                </c:pt>
                <c:pt idx="171">
                  <c:v>134.64828255642439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Data!$A$174:$A$345</c:f>
              <c:numCache>
                <c:formatCode>[$-409]mmm\-yy;@</c:formatCode>
                <c:ptCount val="17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</c:numCache>
            </c:numRef>
          </c:cat>
          <c:val>
            <c:numRef>
              <c:f>Data!$D$174:$D$345</c:f>
              <c:numCache>
                <c:formatCode>General</c:formatCode>
                <c:ptCount val="17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125.2770864937969</c:v>
                </c:pt>
                <c:pt idx="163" formatCode="0.00">
                  <c:v>130.20352495547004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August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Data!$A$2:$A$344</c:f>
              <c:numCache>
                <c:formatCode>[$-409]mmm\-yy;@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Data!$B$2:$B$345</c:f>
              <c:numCache>
                <c:formatCode>0.00</c:formatCode>
                <c:ptCount val="34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120.24163402159409</c:v>
                </c:pt>
                <c:pt idx="301">
                  <c:v>120.51483620911876</c:v>
                </c:pt>
                <c:pt idx="302">
                  <c:v>120.95335314188904</c:v>
                </c:pt>
                <c:pt idx="303">
                  <c:v>121.67087785583526</c:v>
                </c:pt>
                <c:pt idx="304">
                  <c:v>122.16365787703651</c:v>
                </c:pt>
                <c:pt idx="305">
                  <c:v>122.58790353381421</c:v>
                </c:pt>
                <c:pt idx="306">
                  <c:v>123.15767315984931</c:v>
                </c:pt>
                <c:pt idx="307">
                  <c:v>123.25572693368663</c:v>
                </c:pt>
                <c:pt idx="308">
                  <c:v>123.67792758643874</c:v>
                </c:pt>
                <c:pt idx="309">
                  <c:v>124.3309570315936</c:v>
                </c:pt>
                <c:pt idx="310">
                  <c:v>124.93743989927853</c:v>
                </c:pt>
                <c:pt idx="311">
                  <c:v>125.6876143077054</c:v>
                </c:pt>
                <c:pt idx="312">
                  <c:v>126.18560810708954</c:v>
                </c:pt>
                <c:pt idx="313">
                  <c:v>126.77573193953309</c:v>
                </c:pt>
                <c:pt idx="314">
                  <c:v>125.2770864937969</c:v>
                </c:pt>
                <c:pt idx="315">
                  <c:v>115.51776733641563</c:v>
                </c:pt>
                <c:pt idx="316">
                  <c:v>111.96753315087315</c:v>
                </c:pt>
                <c:pt idx="317">
                  <c:v>117.80246594710333</c:v>
                </c:pt>
                <c:pt idx="318">
                  <c:v>119.96265658685101</c:v>
                </c:pt>
                <c:pt idx="319">
                  <c:v>121.01527157467271</c:v>
                </c:pt>
                <c:pt idx="320">
                  <c:v>121.94439638493803</c:v>
                </c:pt>
                <c:pt idx="321">
                  <c:v>120.91763315207366</c:v>
                </c:pt>
                <c:pt idx="322">
                  <c:v>121.23606615594771</c:v>
                </c:pt>
                <c:pt idx="323">
                  <c:v>121.61982076707265</c:v>
                </c:pt>
                <c:pt idx="324">
                  <c:v>121.77798926180823</c:v>
                </c:pt>
                <c:pt idx="325">
                  <c:v>121.78782736619083</c:v>
                </c:pt>
                <c:pt idx="326">
                  <c:v>122.39149273131646</c:v>
                </c:pt>
                <c:pt idx="327">
                  <c:v>123.47152696609849</c:v>
                </c:pt>
                <c:pt idx="328">
                  <c:v>123.86930055335934</c:v>
                </c:pt>
                <c:pt idx="329">
                  <c:v>124.60070700140552</c:v>
                </c:pt>
                <c:pt idx="330">
                  <c:v>125.72724963208628</c:v>
                </c:pt>
                <c:pt idx="331">
                  <c:v>126.88555591561187</c:v>
                </c:pt>
                <c:pt idx="332">
                  <c:v>127.67110381121505</c:v>
                </c:pt>
                <c:pt idx="333">
                  <c:v>128.46498841762758</c:v>
                </c:pt>
                <c:pt idx="334">
                  <c:v>129.64457723141373</c:v>
                </c:pt>
                <c:pt idx="335">
                  <c:v>130.20352495547004</c:v>
                </c:pt>
                <c:pt idx="336">
                  <c:v>131.20683209738661</c:v>
                </c:pt>
                <c:pt idx="337">
                  <c:v>132.34513884813077</c:v>
                </c:pt>
                <c:pt idx="338">
                  <c:v>132.98407483221442</c:v>
                </c:pt>
                <c:pt idx="339">
                  <c:v>133.42511079282355</c:v>
                </c:pt>
                <c:pt idx="340">
                  <c:v>134.04834288433537</c:v>
                </c:pt>
                <c:pt idx="341">
                  <c:v>134.72629745482303</c:v>
                </c:pt>
                <c:pt idx="342">
                  <c:v>134.83338369990858</c:v>
                </c:pt>
                <c:pt idx="343">
                  <c:v>134.64828255642439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Data!$A$2:$A$344</c:f>
              <c:numCache>
                <c:formatCode>[$-409]mmm\-yy;@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Data!$D$2:$D$345</c:f>
              <c:numCache>
                <c:formatCode>0.0</c:formatCode>
                <c:ptCount val="34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125.2770864937969</c:v>
                </c:pt>
                <c:pt idx="335" formatCode="0.00">
                  <c:v>130.20352495547004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0.39956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0233" y="1166083"/>
          <a:ext cx="2090517" cy="299112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0.39626</cdr:x>
      <cdr:y>0.64494</cdr:y>
    </cdr:from>
    <cdr:to>
      <cdr:x>0.67375</cdr:x>
      <cdr:y>0.69091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2125" y="4054391"/>
          <a:ext cx="2403526" cy="289009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0.24071</cdr:x>
      <cdr:y>0.35652</cdr:y>
    </cdr:from>
    <cdr:to>
      <cdr:x>0.55566</cdr:x>
      <cdr:y>0.40763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84886" y="2241263"/>
          <a:ext cx="2727908" cy="321303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0.70601</cdr:x>
      <cdr:y>0.5952</cdr:y>
    </cdr:from>
    <cdr:to>
      <cdr:x>0.97581</cdr:x>
      <cdr:y>0.62718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115035" y="3741723"/>
          <a:ext cx="2336846" cy="201042"/>
        </a:xfrm>
        <a:prstGeom xmlns:a="http://schemas.openxmlformats.org/drawingml/2006/main" prst="wedgeRectCallout">
          <a:avLst>
            <a:gd name="adj1" fmla="val -100657"/>
            <a:gd name="adj2" fmla="val -3507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0.75193</cdr:y>
    </cdr:from>
    <cdr:to>
      <cdr:x>0.86912</cdr:x>
      <cdr:y>0.80275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32521" y="4727012"/>
          <a:ext cx="2595302" cy="31948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4724" y="2346185"/>
          <a:ext cx="1859689" cy="204311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0.26122</cdr:x>
      <cdr:y>0.78369</cdr:y>
    </cdr:from>
    <cdr:to>
      <cdr:x>0.54796</cdr:x>
      <cdr:y>0.82231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62519" y="4926670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7524"/>
            <a:gd name="adj2" fmla="val 4462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0.76587</cdr:x>
      <cdr:y>0.54872</cdr:y>
    </cdr:from>
    <cdr:to>
      <cdr:x>0.97943</cdr:x>
      <cdr:y>0.58182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33506" y="3449530"/>
          <a:ext cx="1849729" cy="208083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0.43255</cdr:x>
      <cdr:y>0.25697</cdr:y>
    </cdr:from>
    <cdr:to>
      <cdr:x>0.64418</cdr:x>
      <cdr:y>0.29697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46489" y="1615442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workbookViewId="0">
      <selection sqref="A1:G47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44805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138.24736457465448</v>
      </c>
      <c r="D17" s="2">
        <v>131.28284507884743</v>
      </c>
      <c r="E17" s="2">
        <v>119.05918281944878</v>
      </c>
      <c r="F17" s="2">
        <v>122.76496679648672</v>
      </c>
      <c r="G17" s="2">
        <v>2.6163631763707285</v>
      </c>
    </row>
    <row r="18" spans="1:7" x14ac:dyDescent="0.25">
      <c r="A18" s="25">
        <v>2020</v>
      </c>
      <c r="B18" s="2">
        <v>113.54667550986571</v>
      </c>
      <c r="C18" s="2">
        <v>133.95873294684867</v>
      </c>
      <c r="D18" s="2">
        <v>135.70140522880757</v>
      </c>
      <c r="E18" s="2">
        <v>105.91248764517249</v>
      </c>
      <c r="F18" s="2">
        <v>120.85183646636398</v>
      </c>
      <c r="G18" s="2">
        <v>-1.5583683033077556</v>
      </c>
    </row>
    <row r="19" spans="1:7" x14ac:dyDescent="0.25">
      <c r="A19" s="27">
        <v>2021</v>
      </c>
      <c r="B19" s="29">
        <v>118.19764549825902</v>
      </c>
      <c r="C19" s="29">
        <v>159.79536065244645</v>
      </c>
      <c r="D19" s="29">
        <v>162.59907361304965</v>
      </c>
      <c r="E19" s="29">
        <v>113.66712666167975</v>
      </c>
      <c r="F19" s="29">
        <v>125.54132032030031</v>
      </c>
      <c r="G19" s="29">
        <v>3.8803579581858871</v>
      </c>
    </row>
    <row r="20" spans="1:7" ht="15.5" x14ac:dyDescent="0.35">
      <c r="A20" s="30"/>
      <c r="B20" s="31"/>
      <c r="C20" s="31"/>
      <c r="D20" s="32" t="s">
        <v>19</v>
      </c>
      <c r="E20" s="31"/>
      <c r="F20" s="31"/>
      <c r="G20" s="31"/>
    </row>
    <row r="21" spans="1:7" x14ac:dyDescent="0.25">
      <c r="A21" s="33" t="s">
        <v>48</v>
      </c>
      <c r="B21" s="2">
        <v>119.8142928204278</v>
      </c>
      <c r="C21" s="2">
        <v>164.49082932712727</v>
      </c>
      <c r="D21" s="2">
        <v>169.35658997244204</v>
      </c>
      <c r="E21" s="2">
        <v>2473.4935142411396</v>
      </c>
      <c r="F21" s="2">
        <v>126.76130311963776</v>
      </c>
      <c r="G21" s="2">
        <v>2.2000000000000002</v>
      </c>
    </row>
    <row r="22" spans="1:7" x14ac:dyDescent="0.25">
      <c r="A22" s="33" t="s">
        <v>49</v>
      </c>
      <c r="B22" s="2">
        <v>121.90349859061517</v>
      </c>
      <c r="C22" s="2">
        <v>169.52329714249606</v>
      </c>
      <c r="D22" s="2">
        <v>170.66165000179626</v>
      </c>
      <c r="E22" s="2">
        <v>2556.3297357674023</v>
      </c>
      <c r="F22" s="2">
        <v>129.43769686817046</v>
      </c>
      <c r="G22" s="2">
        <v>2.1113649691710146</v>
      </c>
    </row>
    <row r="23" spans="1:7" x14ac:dyDescent="0.25">
      <c r="A23" s="33" t="s">
        <v>50</v>
      </c>
      <c r="B23" s="2">
        <v>131.55363952909966</v>
      </c>
      <c r="C23" s="2">
        <v>172.12524183119234</v>
      </c>
      <c r="D23" s="2">
        <v>175.63166672844434</v>
      </c>
      <c r="E23" s="2">
        <v>2557.7092651343251</v>
      </c>
      <c r="F23" s="2">
        <v>132.17868192591061</v>
      </c>
      <c r="G23" s="2">
        <v>2.1176095712918785</v>
      </c>
    </row>
    <row r="24" spans="1:7" x14ac:dyDescent="0.25">
      <c r="A24" s="33" t="s">
        <v>51</v>
      </c>
      <c r="B24" s="29">
        <v>131.8189354999171</v>
      </c>
      <c r="C24" s="29">
        <v>172.82205410287762</v>
      </c>
      <c r="D24" s="29">
        <v>175.42000330285001</v>
      </c>
      <c r="E24" s="29">
        <v>2575.1335293659631</v>
      </c>
      <c r="F24" s="29">
        <v>134.06658371066064</v>
      </c>
      <c r="G24" s="29">
        <v>1.428295211634989</v>
      </c>
    </row>
    <row r="25" spans="1:7" ht="15.5" x14ac:dyDescent="0.35">
      <c r="A25" s="31"/>
      <c r="B25" s="31"/>
      <c r="C25" s="31"/>
      <c r="D25" s="32" t="s">
        <v>20</v>
      </c>
      <c r="E25" s="31"/>
      <c r="F25" s="31"/>
      <c r="G25" s="31"/>
    </row>
    <row r="26" spans="1:7" x14ac:dyDescent="0.25">
      <c r="A26" s="34">
        <v>44197</v>
      </c>
      <c r="B26" s="2">
        <v>113.51351351351352</v>
      </c>
      <c r="C26" s="2">
        <v>144</v>
      </c>
      <c r="D26" s="2">
        <v>148.89859669947091</v>
      </c>
      <c r="E26" s="35">
        <v>2090.9604435689243</v>
      </c>
      <c r="F26" s="2">
        <v>121.77798926180824</v>
      </c>
      <c r="G26" s="2">
        <v>0.3</v>
      </c>
    </row>
    <row r="27" spans="1:7" x14ac:dyDescent="0.25">
      <c r="A27" s="34">
        <v>44228</v>
      </c>
      <c r="B27" s="2">
        <v>112.51865362294811</v>
      </c>
      <c r="C27" s="2">
        <v>146.25520858637995</v>
      </c>
      <c r="D27" s="2">
        <v>149.44437074444087</v>
      </c>
      <c r="E27" s="35">
        <v>2196.4762274989048</v>
      </c>
      <c r="F27" s="2">
        <v>121.78782736619085</v>
      </c>
      <c r="G27" s="2">
        <v>8.0787213208699526E-3</v>
      </c>
    </row>
    <row r="28" spans="1:7" x14ac:dyDescent="0.25">
      <c r="A28" s="34">
        <v>44256</v>
      </c>
      <c r="B28" s="2">
        <v>118.08986901011443</v>
      </c>
      <c r="C28" s="2">
        <v>152.3231600449669</v>
      </c>
      <c r="D28" s="2">
        <v>156.91976235455428</v>
      </c>
      <c r="E28" s="35">
        <v>2297.4490424308119</v>
      </c>
      <c r="F28" s="2">
        <v>122.39149273131649</v>
      </c>
      <c r="G28" s="2">
        <v>0.49566970540539934</v>
      </c>
    </row>
    <row r="29" spans="1:7" x14ac:dyDescent="0.25">
      <c r="A29" s="34">
        <v>44287</v>
      </c>
      <c r="B29" s="2">
        <v>116.49809318520974</v>
      </c>
      <c r="C29" s="2">
        <v>157.14257320686733</v>
      </c>
      <c r="D29" s="2">
        <v>153.94370079488081</v>
      </c>
      <c r="E29" s="35">
        <v>2346.2240283318056</v>
      </c>
      <c r="F29" s="2">
        <v>123.47152696609851</v>
      </c>
      <c r="G29" s="2">
        <v>0.88244224388454029</v>
      </c>
    </row>
    <row r="30" spans="1:7" x14ac:dyDescent="0.25">
      <c r="A30" s="34">
        <v>44317</v>
      </c>
      <c r="B30" s="2">
        <v>113.51351351351352</v>
      </c>
      <c r="C30" s="2">
        <v>153.36831536897208</v>
      </c>
      <c r="D30" s="2">
        <v>158.31957875569108</v>
      </c>
      <c r="E30" s="35">
        <v>2347.5504881059719</v>
      </c>
      <c r="F30" s="2">
        <v>123.86930055335937</v>
      </c>
      <c r="G30" s="2">
        <v>0.32215815017018201</v>
      </c>
    </row>
    <row r="31" spans="1:7" x14ac:dyDescent="0.25">
      <c r="A31" s="34">
        <v>44348</v>
      </c>
      <c r="B31" s="2">
        <v>119.08472890067982</v>
      </c>
      <c r="C31" s="2">
        <v>163.36984851492079</v>
      </c>
      <c r="D31" s="2">
        <v>163.60815408484305</v>
      </c>
      <c r="E31" s="35">
        <v>2400.9709012446383</v>
      </c>
      <c r="F31" s="2">
        <v>124.60070700140555</v>
      </c>
      <c r="G31" s="2">
        <v>0.59046627758354564</v>
      </c>
    </row>
    <row r="32" spans="1:7" x14ac:dyDescent="0.25">
      <c r="A32" s="34">
        <v>44378</v>
      </c>
      <c r="B32" s="2">
        <v>121.27342065992373</v>
      </c>
      <c r="C32" s="2">
        <v>160.03324329307108</v>
      </c>
      <c r="D32" s="2">
        <v>163.10053618436123</v>
      </c>
      <c r="E32" s="35">
        <v>2459.0188921374552</v>
      </c>
      <c r="F32" s="2">
        <v>125.7272496320863</v>
      </c>
      <c r="G32" s="2">
        <v>0.9041221818011369</v>
      </c>
    </row>
    <row r="33" spans="1:7" x14ac:dyDescent="0.25">
      <c r="A33" s="34">
        <v>44409</v>
      </c>
      <c r="B33" s="2">
        <v>118.08986901011443</v>
      </c>
      <c r="C33" s="2">
        <v>165.79495907798935</v>
      </c>
      <c r="D33" s="2">
        <v>171.93176014379662</v>
      </c>
      <c r="E33" s="35">
        <v>2485.6681254567384</v>
      </c>
      <c r="F33" s="2">
        <v>126.8855559156119</v>
      </c>
      <c r="G33" s="2">
        <v>0.92128499344028558</v>
      </c>
    </row>
    <row r="34" spans="1:7" x14ac:dyDescent="0.25">
      <c r="A34" s="34">
        <v>44440</v>
      </c>
      <c r="B34" s="2">
        <v>120.07958879124523</v>
      </c>
      <c r="C34" s="2">
        <v>167.64428561032142</v>
      </c>
      <c r="D34" s="2">
        <v>173.03747358916823</v>
      </c>
      <c r="E34" s="35">
        <v>2475.7935251292261</v>
      </c>
      <c r="F34" s="2">
        <v>127.67110381121508</v>
      </c>
      <c r="G34" s="2">
        <v>0.61909954205159323</v>
      </c>
    </row>
    <row r="35" spans="1:7" x14ac:dyDescent="0.25">
      <c r="A35" s="34">
        <v>44470</v>
      </c>
      <c r="B35" s="2">
        <v>122.26828055048915</v>
      </c>
      <c r="C35" s="2">
        <v>169.14625000460006</v>
      </c>
      <c r="D35" s="2">
        <v>169.51759596465646</v>
      </c>
      <c r="E35" s="35">
        <v>2531.771175926558</v>
      </c>
      <c r="F35" s="2">
        <v>128.46498841762758</v>
      </c>
      <c r="G35" s="2">
        <v>0.62182011646614299</v>
      </c>
    </row>
    <row r="36" spans="1:7" x14ac:dyDescent="0.25">
      <c r="A36" s="34">
        <v>44501</v>
      </c>
      <c r="B36" s="2">
        <v>117.69192505388824</v>
      </c>
      <c r="C36" s="2">
        <v>172.39817900143328</v>
      </c>
      <c r="D36" s="2">
        <v>172.4973671459031</v>
      </c>
      <c r="E36" s="35">
        <v>2562.366958001583</v>
      </c>
      <c r="F36" s="2">
        <v>129.64457723141376</v>
      </c>
      <c r="G36" s="2">
        <v>0.91821812955872328</v>
      </c>
    </row>
    <row r="37" spans="1:7" x14ac:dyDescent="0.25">
      <c r="A37" s="34">
        <v>44531</v>
      </c>
      <c r="B37" s="2">
        <v>125.75029016746808</v>
      </c>
      <c r="C37" s="2">
        <v>167.02546242145479</v>
      </c>
      <c r="D37" s="2">
        <v>169.96998689482922</v>
      </c>
      <c r="E37" s="35">
        <v>2574.851073374065</v>
      </c>
      <c r="F37" s="2">
        <v>130.20352495547007</v>
      </c>
      <c r="G37" s="2">
        <v>0.43113852965759314</v>
      </c>
    </row>
    <row r="38" spans="1:7" x14ac:dyDescent="0.25">
      <c r="A38" s="34">
        <v>44562</v>
      </c>
      <c r="B38" s="2">
        <v>130.22715967501244</v>
      </c>
      <c r="C38" s="2">
        <v>169.35946835718246</v>
      </c>
      <c r="D38" s="2">
        <v>180.52190066878859</v>
      </c>
      <c r="E38" s="35">
        <v>2549.1291898431527</v>
      </c>
      <c r="F38" s="2">
        <v>131.20683209738664</v>
      </c>
      <c r="G38" s="2">
        <v>0.77056834080313497</v>
      </c>
    </row>
    <row r="39" spans="1:7" x14ac:dyDescent="0.25">
      <c r="A39" s="34">
        <v>44593</v>
      </c>
      <c r="B39" s="2">
        <v>134.30608522633062</v>
      </c>
      <c r="C39" s="2">
        <v>174.37183928184945</v>
      </c>
      <c r="D39" s="2">
        <v>174.91126964060854</v>
      </c>
      <c r="E39" s="35">
        <v>2559.0867533595315</v>
      </c>
      <c r="F39" s="2">
        <v>132.3451388481308</v>
      </c>
      <c r="G39" s="2">
        <v>0.86756667510976548</v>
      </c>
    </row>
    <row r="40" spans="1:7" x14ac:dyDescent="0.25">
      <c r="A40" s="34">
        <v>44621</v>
      </c>
      <c r="B40" s="2">
        <v>130.1276736859559</v>
      </c>
      <c r="C40" s="2">
        <v>172.64441785454511</v>
      </c>
      <c r="D40" s="2">
        <v>171.46182987593593</v>
      </c>
      <c r="E40" s="35">
        <v>2564.9118522002918</v>
      </c>
      <c r="F40" s="2">
        <v>132.98407483221445</v>
      </c>
      <c r="G40" s="2">
        <v>0.48278009275191103</v>
      </c>
    </row>
    <row r="41" spans="1:7" x14ac:dyDescent="0.25">
      <c r="A41" s="34">
        <v>44652</v>
      </c>
      <c r="B41" s="2">
        <v>128.83435582822088</v>
      </c>
      <c r="C41" s="2">
        <v>172.07906577708226</v>
      </c>
      <c r="D41" s="2">
        <v>176.06955535917609</v>
      </c>
      <c r="E41" s="35">
        <v>2574.7326191616944</v>
      </c>
      <c r="F41" s="2">
        <v>133.42511079282355</v>
      </c>
      <c r="G41" s="2">
        <v>0.33164569604711147</v>
      </c>
    </row>
    <row r="42" spans="1:7" x14ac:dyDescent="0.25">
      <c r="A42" s="34">
        <v>44682</v>
      </c>
      <c r="B42" s="2">
        <v>132.81379539048251</v>
      </c>
      <c r="C42" s="2">
        <v>174.29250265936307</v>
      </c>
      <c r="D42" s="2">
        <v>172.08927165175248</v>
      </c>
      <c r="E42" s="35">
        <v>2576.8026960847496</v>
      </c>
      <c r="F42" s="2">
        <v>134.04834288433537</v>
      </c>
      <c r="G42" s="2">
        <v>0.46710254749537938</v>
      </c>
    </row>
    <row r="43" spans="1:7" x14ac:dyDescent="0.25">
      <c r="A43" s="34">
        <v>44713</v>
      </c>
      <c r="B43" s="2">
        <v>133.80865528104792</v>
      </c>
      <c r="C43" s="2">
        <v>172.09459387218746</v>
      </c>
      <c r="D43" s="2">
        <v>178.10118289762153</v>
      </c>
      <c r="E43" s="35">
        <v>2573.8652728514448</v>
      </c>
      <c r="F43" s="2">
        <v>134.72629745482305</v>
      </c>
      <c r="G43" s="2">
        <v>0.5057537869548101</v>
      </c>
    </row>
    <row r="44" spans="1:7" x14ac:dyDescent="0.25">
      <c r="A44" s="34">
        <v>44743</v>
      </c>
      <c r="B44" s="2">
        <v>130.02818769689935</v>
      </c>
      <c r="C44" s="2">
        <v>173.00915120666807</v>
      </c>
      <c r="D44" s="2">
        <v>171.93931888257364</v>
      </c>
      <c r="E44" s="35"/>
      <c r="F44" s="2">
        <v>134.83338369990861</v>
      </c>
      <c r="G44" s="2">
        <v>7.9484293050846588E-2</v>
      </c>
    </row>
    <row r="45" spans="1:7" x14ac:dyDescent="0.25">
      <c r="A45" s="36">
        <v>44774</v>
      </c>
      <c r="B45" s="29"/>
      <c r="C45" s="29"/>
      <c r="D45" s="29">
        <v>170.33000900424611</v>
      </c>
      <c r="E45" s="37"/>
      <c r="F45" s="29">
        <v>134.64828255642439</v>
      </c>
      <c r="G45" s="29">
        <v>-0.13728139011640605</v>
      </c>
    </row>
    <row r="46" spans="1:7" x14ac:dyDescent="0.25">
      <c r="A46" t="s">
        <v>21</v>
      </c>
    </row>
    <row r="47" spans="1:7" x14ac:dyDescent="0.25">
      <c r="A47" s="19" t="s">
        <v>47</v>
      </c>
      <c r="B47" s="19"/>
      <c r="C47" s="19"/>
      <c r="D47" s="19"/>
      <c r="E47" s="19"/>
      <c r="F47" s="19"/>
      <c r="G47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39" workbookViewId="0">
      <selection activeCell="B362" sqref="B362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8">
        <v>120.24163402159409</v>
      </c>
      <c r="E302" s="4">
        <f t="shared" ref="E302:E313" si="18">AVERAGE($B$302:$B$313)</f>
        <v>122.7649667964867</v>
      </c>
    </row>
    <row r="303" spans="1:8" x14ac:dyDescent="0.25">
      <c r="A303" s="18">
        <v>43524</v>
      </c>
      <c r="B303" s="38">
        <v>120.51483620911876</v>
      </c>
      <c r="E303" s="4">
        <f t="shared" si="18"/>
        <v>122.7649667964867</v>
      </c>
    </row>
    <row r="304" spans="1:8" x14ac:dyDescent="0.25">
      <c r="A304" s="18">
        <v>43555</v>
      </c>
      <c r="B304" s="38">
        <v>120.95335314188904</v>
      </c>
      <c r="E304" s="4">
        <f t="shared" si="18"/>
        <v>122.7649667964867</v>
      </c>
    </row>
    <row r="305" spans="1:8" x14ac:dyDescent="0.25">
      <c r="A305" s="18">
        <v>43585</v>
      </c>
      <c r="B305" s="38">
        <v>121.67087785583526</v>
      </c>
      <c r="E305" s="4">
        <f t="shared" si="18"/>
        <v>122.7649667964867</v>
      </c>
    </row>
    <row r="306" spans="1:8" x14ac:dyDescent="0.25">
      <c r="A306" s="18">
        <v>43616</v>
      </c>
      <c r="B306" s="38">
        <v>122.16365787703651</v>
      </c>
      <c r="E306" s="4">
        <f t="shared" si="18"/>
        <v>122.7649667964867</v>
      </c>
    </row>
    <row r="307" spans="1:8" x14ac:dyDescent="0.25">
      <c r="A307" s="18">
        <v>43646</v>
      </c>
      <c r="B307" s="38">
        <v>122.58790353381421</v>
      </c>
      <c r="E307" s="4">
        <f t="shared" si="18"/>
        <v>122.7649667964867</v>
      </c>
      <c r="F307" s="10" t="s">
        <v>44</v>
      </c>
      <c r="G307" t="s">
        <v>37</v>
      </c>
      <c r="H307" s="2">
        <f>(E307/E295-1)*100</f>
        <v>2.6163631763707285</v>
      </c>
    </row>
    <row r="308" spans="1:8" x14ac:dyDescent="0.25">
      <c r="A308" s="18">
        <v>43677</v>
      </c>
      <c r="B308" s="38">
        <v>123.15767315984931</v>
      </c>
      <c r="E308" s="4">
        <f t="shared" si="18"/>
        <v>122.7649667964867</v>
      </c>
    </row>
    <row r="309" spans="1:8" x14ac:dyDescent="0.25">
      <c r="A309" s="18">
        <v>43708</v>
      </c>
      <c r="B309" s="38">
        <v>123.25572693368663</v>
      </c>
      <c r="E309" s="4">
        <f t="shared" si="18"/>
        <v>122.7649667964867</v>
      </c>
    </row>
    <row r="310" spans="1:8" x14ac:dyDescent="0.25">
      <c r="A310" s="18">
        <v>43738</v>
      </c>
      <c r="B310" s="38">
        <v>123.67792758643874</v>
      </c>
      <c r="E310" s="4">
        <f t="shared" si="18"/>
        <v>122.7649667964867</v>
      </c>
    </row>
    <row r="311" spans="1:8" x14ac:dyDescent="0.25">
      <c r="A311" s="18">
        <v>43769</v>
      </c>
      <c r="B311" s="38">
        <v>124.3309570315936</v>
      </c>
      <c r="E311" s="4">
        <f t="shared" si="18"/>
        <v>122.7649667964867</v>
      </c>
    </row>
    <row r="312" spans="1:8" x14ac:dyDescent="0.25">
      <c r="A312" s="18">
        <v>43799</v>
      </c>
      <c r="B312" s="38">
        <v>124.93743989927853</v>
      </c>
      <c r="E312" s="4">
        <f t="shared" si="18"/>
        <v>122.7649667964867</v>
      </c>
    </row>
    <row r="313" spans="1:8" x14ac:dyDescent="0.25">
      <c r="A313" s="18">
        <v>43830</v>
      </c>
      <c r="B313" s="38">
        <v>125.6876143077054</v>
      </c>
      <c r="E313" s="4">
        <f t="shared" si="18"/>
        <v>122.7649667964867</v>
      </c>
    </row>
    <row r="314" spans="1:8" x14ac:dyDescent="0.25">
      <c r="A314" s="18">
        <v>43861</v>
      </c>
      <c r="B314" s="38">
        <v>126.18560810708954</v>
      </c>
      <c r="E314" s="4">
        <f>AVERAGE($B$314:$B$325)</f>
        <v>120.85183646636396</v>
      </c>
    </row>
    <row r="315" spans="1:8" x14ac:dyDescent="0.25">
      <c r="A315" s="18">
        <v>43890</v>
      </c>
      <c r="B315" s="38">
        <v>126.77573193953309</v>
      </c>
      <c r="E315" s="4">
        <f t="shared" ref="E315:E325" si="19">AVERAGE($B$314:$B$325)</f>
        <v>120.85183646636396</v>
      </c>
    </row>
    <row r="316" spans="1:8" x14ac:dyDescent="0.25">
      <c r="A316" s="18">
        <v>43921</v>
      </c>
      <c r="B316" s="38">
        <v>125.2770864937969</v>
      </c>
      <c r="D316" s="3">
        <f>B316</f>
        <v>125.2770864937969</v>
      </c>
      <c r="E316" s="4">
        <f t="shared" si="19"/>
        <v>120.85183646636396</v>
      </c>
    </row>
    <row r="317" spans="1:8" x14ac:dyDescent="0.25">
      <c r="A317" s="18">
        <v>43951</v>
      </c>
      <c r="B317" s="38">
        <v>115.51776733641563</v>
      </c>
      <c r="E317" s="4">
        <f t="shared" si="19"/>
        <v>120.85183646636396</v>
      </c>
    </row>
    <row r="318" spans="1:8" x14ac:dyDescent="0.25">
      <c r="A318" s="18">
        <v>43982</v>
      </c>
      <c r="B318" s="38">
        <v>111.96753315087315</v>
      </c>
      <c r="E318" s="4">
        <f t="shared" si="19"/>
        <v>120.85183646636396</v>
      </c>
    </row>
    <row r="319" spans="1:8" x14ac:dyDescent="0.25">
      <c r="A319" s="18">
        <v>44012</v>
      </c>
      <c r="B319" s="38">
        <v>117.80246594710333</v>
      </c>
      <c r="E319" s="4">
        <f t="shared" si="19"/>
        <v>120.85183646636396</v>
      </c>
      <c r="F319" s="10" t="s">
        <v>45</v>
      </c>
      <c r="G319" t="s">
        <v>37</v>
      </c>
      <c r="H319" s="2">
        <f>(E319/E307-1)*100</f>
        <v>-1.5583683033077556</v>
      </c>
    </row>
    <row r="320" spans="1:8" x14ac:dyDescent="0.25">
      <c r="A320" s="18">
        <v>44043</v>
      </c>
      <c r="B320" s="38">
        <v>119.96265658685101</v>
      </c>
      <c r="E320" s="4">
        <f t="shared" si="19"/>
        <v>120.85183646636396</v>
      </c>
    </row>
    <row r="321" spans="1:8" x14ac:dyDescent="0.25">
      <c r="A321" s="18">
        <v>44074</v>
      </c>
      <c r="B321" s="38">
        <v>121.01527157467271</v>
      </c>
      <c r="E321" s="4">
        <f t="shared" si="19"/>
        <v>120.85183646636396</v>
      </c>
    </row>
    <row r="322" spans="1:8" x14ac:dyDescent="0.25">
      <c r="A322" s="18">
        <v>44104</v>
      </c>
      <c r="B322" s="38">
        <v>121.94439638493803</v>
      </c>
      <c r="E322" s="4">
        <f t="shared" si="19"/>
        <v>120.85183646636396</v>
      </c>
    </row>
    <row r="323" spans="1:8" x14ac:dyDescent="0.25">
      <c r="A323" s="18">
        <v>44135</v>
      </c>
      <c r="B323" s="38">
        <v>120.91763315207366</v>
      </c>
      <c r="E323" s="4">
        <f t="shared" si="19"/>
        <v>120.85183646636396</v>
      </c>
    </row>
    <row r="324" spans="1:8" x14ac:dyDescent="0.25">
      <c r="A324" s="18">
        <v>44165</v>
      </c>
      <c r="B324" s="38">
        <v>121.23606615594771</v>
      </c>
      <c r="E324" s="4">
        <f t="shared" si="19"/>
        <v>120.85183646636396</v>
      </c>
    </row>
    <row r="325" spans="1:8" x14ac:dyDescent="0.25">
      <c r="A325" s="18">
        <v>44196</v>
      </c>
      <c r="B325" s="38">
        <v>121.61982076707265</v>
      </c>
      <c r="E325" s="4">
        <f t="shared" si="19"/>
        <v>120.85183646636396</v>
      </c>
    </row>
    <row r="326" spans="1:8" x14ac:dyDescent="0.25">
      <c r="A326" s="18">
        <v>44227</v>
      </c>
      <c r="B326" s="38">
        <v>121.77798926180823</v>
      </c>
      <c r="E326" s="4">
        <f t="shared" ref="E326:E337" si="20">AVERAGE($B$326:$B$337)</f>
        <v>125.5413203203003</v>
      </c>
    </row>
    <row r="327" spans="1:8" x14ac:dyDescent="0.25">
      <c r="A327" s="18">
        <v>44255</v>
      </c>
      <c r="B327" s="38">
        <v>121.78782736619083</v>
      </c>
      <c r="E327" s="4">
        <f t="shared" si="20"/>
        <v>125.5413203203003</v>
      </c>
    </row>
    <row r="328" spans="1:8" x14ac:dyDescent="0.25">
      <c r="A328" s="18">
        <v>44286</v>
      </c>
      <c r="B328" s="38">
        <v>122.39149273131646</v>
      </c>
      <c r="E328" s="4">
        <f t="shared" si="20"/>
        <v>125.5413203203003</v>
      </c>
    </row>
    <row r="329" spans="1:8" x14ac:dyDescent="0.25">
      <c r="A329" s="18">
        <v>44316</v>
      </c>
      <c r="B329" s="38">
        <v>123.47152696609849</v>
      </c>
      <c r="E329" s="4">
        <f t="shared" si="20"/>
        <v>125.5413203203003</v>
      </c>
    </row>
    <row r="330" spans="1:8" x14ac:dyDescent="0.25">
      <c r="A330" s="18">
        <v>44347</v>
      </c>
      <c r="B330" s="38">
        <v>123.86930055335934</v>
      </c>
      <c r="E330" s="4">
        <f t="shared" si="20"/>
        <v>125.5413203203003</v>
      </c>
    </row>
    <row r="331" spans="1:8" x14ac:dyDescent="0.25">
      <c r="A331" s="18">
        <v>44377</v>
      </c>
      <c r="B331" s="38">
        <v>124.60070700140552</v>
      </c>
      <c r="E331" s="4">
        <f t="shared" si="20"/>
        <v>125.5413203203003</v>
      </c>
      <c r="F331" s="10" t="s">
        <v>46</v>
      </c>
      <c r="G331" t="s">
        <v>37</v>
      </c>
      <c r="H331" s="2">
        <f>(E331/E319-1)*100</f>
        <v>3.8803579581858871</v>
      </c>
    </row>
    <row r="332" spans="1:8" x14ac:dyDescent="0.25">
      <c r="A332" s="18">
        <v>44408</v>
      </c>
      <c r="B332" s="38">
        <v>125.72724963208628</v>
      </c>
      <c r="E332" s="4">
        <f t="shared" si="20"/>
        <v>125.5413203203003</v>
      </c>
    </row>
    <row r="333" spans="1:8" x14ac:dyDescent="0.25">
      <c r="A333" s="18">
        <v>44439</v>
      </c>
      <c r="B333" s="38">
        <v>126.88555591561187</v>
      </c>
      <c r="E333" s="4">
        <f t="shared" si="20"/>
        <v>125.5413203203003</v>
      </c>
    </row>
    <row r="334" spans="1:8" x14ac:dyDescent="0.25">
      <c r="A334" s="18">
        <v>44469</v>
      </c>
      <c r="B334" s="38">
        <v>127.67110381121505</v>
      </c>
      <c r="E334" s="4">
        <f t="shared" si="20"/>
        <v>125.5413203203003</v>
      </c>
    </row>
    <row r="335" spans="1:8" x14ac:dyDescent="0.25">
      <c r="A335" s="18">
        <v>44500</v>
      </c>
      <c r="B335" s="38">
        <v>128.46498841762758</v>
      </c>
      <c r="E335" s="4">
        <f t="shared" si="20"/>
        <v>125.5413203203003</v>
      </c>
    </row>
    <row r="336" spans="1:8" x14ac:dyDescent="0.25">
      <c r="A336" s="18">
        <v>44530</v>
      </c>
      <c r="B336" s="38">
        <v>129.64457723141373</v>
      </c>
      <c r="E336" s="4">
        <f t="shared" si="20"/>
        <v>125.5413203203003</v>
      </c>
    </row>
    <row r="337" spans="1:8" x14ac:dyDescent="0.25">
      <c r="A337" s="18">
        <v>44561</v>
      </c>
      <c r="B337" s="38">
        <v>130.20352495547004</v>
      </c>
      <c r="D337" s="4">
        <f>B337</f>
        <v>130.20352495547004</v>
      </c>
      <c r="E337" s="4">
        <f t="shared" si="20"/>
        <v>125.5413203203003</v>
      </c>
    </row>
    <row r="338" spans="1:8" x14ac:dyDescent="0.25">
      <c r="A338" s="18">
        <v>44592</v>
      </c>
      <c r="B338" s="38">
        <v>131.20683209738661</v>
      </c>
      <c r="E338" s="4">
        <f>AVERAGE($B$338:$B$349)</f>
        <v>133.52718289575586</v>
      </c>
    </row>
    <row r="339" spans="1:8" x14ac:dyDescent="0.25">
      <c r="A339" s="18">
        <v>44620</v>
      </c>
      <c r="B339" s="38">
        <v>132.34513884813077</v>
      </c>
      <c r="E339" s="4">
        <f t="shared" ref="E339:E344" si="21">AVERAGE($B$338:$B$349)</f>
        <v>133.52718289575586</v>
      </c>
    </row>
    <row r="340" spans="1:8" x14ac:dyDescent="0.25">
      <c r="A340" s="18">
        <v>44651</v>
      </c>
      <c r="B340" s="38">
        <v>132.98407483221442</v>
      </c>
      <c r="E340" s="4">
        <f t="shared" si="21"/>
        <v>133.52718289575586</v>
      </c>
    </row>
    <row r="341" spans="1:8" x14ac:dyDescent="0.25">
      <c r="A341" s="18">
        <v>44681</v>
      </c>
      <c r="B341" s="38">
        <v>133.42511079282355</v>
      </c>
      <c r="E341" s="4">
        <f t="shared" si="21"/>
        <v>133.52718289575586</v>
      </c>
    </row>
    <row r="342" spans="1:8" x14ac:dyDescent="0.25">
      <c r="A342" s="18">
        <v>44712</v>
      </c>
      <c r="B342" s="38">
        <v>134.04834288433537</v>
      </c>
      <c r="E342" s="4">
        <f t="shared" si="21"/>
        <v>133.52718289575586</v>
      </c>
    </row>
    <row r="343" spans="1:8" x14ac:dyDescent="0.25">
      <c r="A343" s="18">
        <v>44742</v>
      </c>
      <c r="B343" s="38">
        <v>134.72629745482303</v>
      </c>
      <c r="E343" s="4">
        <f t="shared" si="21"/>
        <v>133.52718289575586</v>
      </c>
      <c r="F343" s="10" t="s">
        <v>46</v>
      </c>
      <c r="G343" t="s">
        <v>37</v>
      </c>
      <c r="H343" s="2">
        <f>(E343/E331-1)*100</f>
        <v>6.361142733787406</v>
      </c>
    </row>
    <row r="344" spans="1:8" x14ac:dyDescent="0.25">
      <c r="A344" s="18">
        <v>44773</v>
      </c>
      <c r="B344" s="38">
        <v>134.83338369990858</v>
      </c>
      <c r="E344" s="4">
        <f t="shared" si="21"/>
        <v>133.52718289575586</v>
      </c>
    </row>
    <row r="345" spans="1:8" x14ac:dyDescent="0.25">
      <c r="A345" s="18">
        <v>44804</v>
      </c>
      <c r="B345" s="38">
        <v>134.64828255642439</v>
      </c>
    </row>
    <row r="346" spans="1:8" x14ac:dyDescent="0.25">
      <c r="A346" s="18">
        <v>44834</v>
      </c>
    </row>
    <row r="347" spans="1:8" x14ac:dyDescent="0.25">
      <c r="A347" s="18">
        <v>44865</v>
      </c>
    </row>
    <row r="348" spans="1:8" x14ac:dyDescent="0.25">
      <c r="A348" s="18">
        <v>44895</v>
      </c>
    </row>
    <row r="349" spans="1:8" x14ac:dyDescent="0.25">
      <c r="A349" s="18">
        <v>44926</v>
      </c>
    </row>
    <row r="350" spans="1:8" x14ac:dyDescent="0.25">
      <c r="A350" s="18"/>
    </row>
    <row r="351" spans="1:8" x14ac:dyDescent="0.25">
      <c r="A351" s="18"/>
    </row>
    <row r="352" spans="1:8" x14ac:dyDescent="0.25">
      <c r="A352" s="18"/>
    </row>
    <row r="353" spans="1:1" x14ac:dyDescent="0.25">
      <c r="A353" s="18"/>
    </row>
    <row r="354" spans="1:1" x14ac:dyDescent="0.25">
      <c r="A354" s="18"/>
    </row>
    <row r="355" spans="1:1" x14ac:dyDescent="0.25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2022-09-22T21:25:09Z</dcterms:modified>
</cp:coreProperties>
</file>