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data\2022\Oct\עברית\"/>
    </mc:Choice>
  </mc:AlternateContent>
  <xr:revisionPtr revIDLastSave="0" documentId="8_{1061C154-CDF4-43E5-B1B1-1926A22498AA}" xr6:coauthVersionLast="47" xr6:coauthVersionMax="47" xr10:uidLastSave="{00000000-0000-0000-0000-000000000000}"/>
  <bookViews>
    <workbookView xWindow="-110" yWindow="-110" windowWidth="19420" windowHeight="1056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<sst xmlns="http://schemas.openxmlformats.org/spreadsheetml/2006/main" count="74" uniqueCount="51">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</sst>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נתונים'!$A$174:$A$346</c:f>
              <c:numCache>
                <c:formatCode>mmm\-yy</c:formatCode>
                <c:ptCount val="17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</c:numCache>
            </c:numRef>
          </c:cat>
          <c:val>
            <c:numRef>
              <c:f>'מדד מלניק - נתונים'!$B$174:$B$346</c:f>
              <c:numCache>
                <c:formatCode>0.00</c:formatCode>
                <c:ptCount val="17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120.2427239502408</c:v>
                </c:pt>
                <c:pt idx="129">
                  <c:v>120.51609807521663</c:v>
                </c:pt>
                <c:pt idx="130">
                  <c:v>120.95585102222488</c:v>
                </c:pt>
                <c:pt idx="131">
                  <c:v>121.67192558795954</c:v>
                </c:pt>
                <c:pt idx="132">
                  <c:v>122.16242905770739</c:v>
                </c:pt>
                <c:pt idx="133">
                  <c:v>122.57388820391199</c:v>
                </c:pt>
                <c:pt idx="134">
                  <c:v>123.13693858312136</c:v>
                </c:pt>
                <c:pt idx="135">
                  <c:v>123.22926053024696</c:v>
                </c:pt>
                <c:pt idx="136">
                  <c:v>123.62522010360254</c:v>
                </c:pt>
                <c:pt idx="137">
                  <c:v>124.25444934329759</c:v>
                </c:pt>
                <c:pt idx="138">
                  <c:v>124.84256370362145</c:v>
                </c:pt>
                <c:pt idx="139">
                  <c:v>125.58481810665496</c:v>
                </c:pt>
                <c:pt idx="140">
                  <c:v>126.06838129963818</c:v>
                </c:pt>
                <c:pt idx="141">
                  <c:v>126.64257416093092</c:v>
                </c:pt>
                <c:pt idx="142">
                  <c:v>125.14758762676905</c:v>
                </c:pt>
                <c:pt idx="143">
                  <c:v>115.39193939050793</c:v>
                </c:pt>
                <c:pt idx="144">
                  <c:v>111.82477720575199</c:v>
                </c:pt>
                <c:pt idx="145">
                  <c:v>117.71263885823804</c:v>
                </c:pt>
                <c:pt idx="146">
                  <c:v>120.00605004947124</c:v>
                </c:pt>
                <c:pt idx="147">
                  <c:v>121.13496079668143</c:v>
                </c:pt>
                <c:pt idx="148">
                  <c:v>122.10562321556242</c:v>
                </c:pt>
                <c:pt idx="149">
                  <c:v>121.07225355410853</c:v>
                </c:pt>
                <c:pt idx="150">
                  <c:v>121.37793102238203</c:v>
                </c:pt>
                <c:pt idx="151">
                  <c:v>121.7590979296876</c:v>
                </c:pt>
                <c:pt idx="152">
                  <c:v>121.94177673150341</c:v>
                </c:pt>
                <c:pt idx="153">
                  <c:v>121.94204009234969</c:v>
                </c:pt>
                <c:pt idx="154">
                  <c:v>122.54885193566243</c:v>
                </c:pt>
                <c:pt idx="155">
                  <c:v>123.62228191618017</c:v>
                </c:pt>
                <c:pt idx="156">
                  <c:v>124.02312878282429</c:v>
                </c:pt>
                <c:pt idx="157">
                  <c:v>124.76417221781513</c:v>
                </c:pt>
                <c:pt idx="158">
                  <c:v>125.89047843518375</c:v>
                </c:pt>
                <c:pt idx="159">
                  <c:v>127.00387272670173</c:v>
                </c:pt>
                <c:pt idx="160">
                  <c:v>127.71057352281714</c:v>
                </c:pt>
                <c:pt idx="161">
                  <c:v>128.42088642863192</c:v>
                </c:pt>
                <c:pt idx="162">
                  <c:v>129.5138347662288</c:v>
                </c:pt>
                <c:pt idx="163">
                  <c:v>129.98373446538574</c:v>
                </c:pt>
                <c:pt idx="164">
                  <c:v>130.94552984865715</c:v>
                </c:pt>
                <c:pt idx="165">
                  <c:v>132.09610346318158</c:v>
                </c:pt>
                <c:pt idx="166">
                  <c:v>132.78306737225029</c:v>
                </c:pt>
                <c:pt idx="167">
                  <c:v>133.27429125840735</c:v>
                </c:pt>
                <c:pt idx="168">
                  <c:v>133.95688210291681</c:v>
                </c:pt>
                <c:pt idx="169">
                  <c:v>134.73047269363684</c:v>
                </c:pt>
                <c:pt idx="170">
                  <c:v>134.907491969375</c:v>
                </c:pt>
                <c:pt idx="171">
                  <c:v>134.78016910946485</c:v>
                </c:pt>
                <c:pt idx="172">
                  <c:v>134.94281339606192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נתונים'!$A$174:$A$346</c:f>
              <c:numCache>
                <c:formatCode>mmm\-yy</c:formatCode>
                <c:ptCount val="17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</c:numCache>
            </c:numRef>
          </c:cat>
          <c:val>
            <c:numRef>
              <c:f>'מדד מלניק - נתונים'!$D$174:$D$346</c:f>
              <c:numCache>
                <c:formatCode>General</c:formatCode>
                <c:ptCount val="17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125.14758762676905</c:v>
                </c:pt>
                <c:pt idx="162" formatCode="0.0">
                  <c:v>129.5138347662288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נתונים'!$A$2:$A$346</c:f>
              <c:numCache>
                <c:formatCode>mmm\-yy</c:formatCode>
                <c:ptCount val="34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</c:numCache>
            </c:numRef>
          </c:cat>
          <c:val>
            <c:numRef>
              <c:f>'מדד מלניק - נתונים'!$B$2:$B$346</c:f>
              <c:numCache>
                <c:formatCode>0.00</c:formatCode>
                <c:ptCount val="34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120.2427239502408</c:v>
                </c:pt>
                <c:pt idx="301">
                  <c:v>120.51609807521663</c:v>
                </c:pt>
                <c:pt idx="302">
                  <c:v>120.95585102222488</c:v>
                </c:pt>
                <c:pt idx="303">
                  <c:v>121.67192558795954</c:v>
                </c:pt>
                <c:pt idx="304">
                  <c:v>122.16242905770739</c:v>
                </c:pt>
                <c:pt idx="305">
                  <c:v>122.57388820391199</c:v>
                </c:pt>
                <c:pt idx="306">
                  <c:v>123.13693858312136</c:v>
                </c:pt>
                <c:pt idx="307">
                  <c:v>123.22926053024696</c:v>
                </c:pt>
                <c:pt idx="308">
                  <c:v>123.62522010360254</c:v>
                </c:pt>
                <c:pt idx="309">
                  <c:v>124.25444934329759</c:v>
                </c:pt>
                <c:pt idx="310">
                  <c:v>124.84256370362145</c:v>
                </c:pt>
                <c:pt idx="311">
                  <c:v>125.58481810665496</c:v>
                </c:pt>
                <c:pt idx="312">
                  <c:v>126.06838129963818</c:v>
                </c:pt>
                <c:pt idx="313">
                  <c:v>126.64257416093092</c:v>
                </c:pt>
                <c:pt idx="314">
                  <c:v>125.14758762676905</c:v>
                </c:pt>
                <c:pt idx="315">
                  <c:v>115.39193939050793</c:v>
                </c:pt>
                <c:pt idx="316">
                  <c:v>111.82477720575199</c:v>
                </c:pt>
                <c:pt idx="317">
                  <c:v>117.71263885823804</c:v>
                </c:pt>
                <c:pt idx="318">
                  <c:v>120.00605004947124</c:v>
                </c:pt>
                <c:pt idx="319">
                  <c:v>121.13496079668143</c:v>
                </c:pt>
                <c:pt idx="320">
                  <c:v>122.10562321556242</c:v>
                </c:pt>
                <c:pt idx="321">
                  <c:v>121.07225355410853</c:v>
                </c:pt>
                <c:pt idx="322">
                  <c:v>121.37793102238203</c:v>
                </c:pt>
                <c:pt idx="323">
                  <c:v>121.7590979296876</c:v>
                </c:pt>
                <c:pt idx="324">
                  <c:v>121.94177673150341</c:v>
                </c:pt>
                <c:pt idx="325">
                  <c:v>121.94204009234969</c:v>
                </c:pt>
                <c:pt idx="326">
                  <c:v>122.54885193566243</c:v>
                </c:pt>
                <c:pt idx="327">
                  <c:v>123.62228191618017</c:v>
                </c:pt>
                <c:pt idx="328">
                  <c:v>124.02312878282429</c:v>
                </c:pt>
                <c:pt idx="329">
                  <c:v>124.76417221781513</c:v>
                </c:pt>
                <c:pt idx="330">
                  <c:v>125.89047843518375</c:v>
                </c:pt>
                <c:pt idx="331">
                  <c:v>127.00387272670173</c:v>
                </c:pt>
                <c:pt idx="332">
                  <c:v>127.71057352281714</c:v>
                </c:pt>
                <c:pt idx="333">
                  <c:v>128.42088642863192</c:v>
                </c:pt>
                <c:pt idx="334">
                  <c:v>129.5138347662288</c:v>
                </c:pt>
                <c:pt idx="335">
                  <c:v>129.98373446538574</c:v>
                </c:pt>
                <c:pt idx="336">
                  <c:v>130.94552984865715</c:v>
                </c:pt>
                <c:pt idx="337">
                  <c:v>132.09610346318158</c:v>
                </c:pt>
                <c:pt idx="338">
                  <c:v>132.78306737225029</c:v>
                </c:pt>
                <c:pt idx="339">
                  <c:v>133.27429125840735</c:v>
                </c:pt>
                <c:pt idx="340">
                  <c:v>133.95688210291681</c:v>
                </c:pt>
                <c:pt idx="341">
                  <c:v>134.73047269363684</c:v>
                </c:pt>
                <c:pt idx="342">
                  <c:v>134.907491969375</c:v>
                </c:pt>
                <c:pt idx="343">
                  <c:v>134.78016910946485</c:v>
                </c:pt>
                <c:pt idx="344">
                  <c:v>134.94281339606192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נתונים'!$A$2:$A$346</c:f>
              <c:numCache>
                <c:formatCode>mmm\-yy</c:formatCode>
                <c:ptCount val="34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</c:numCache>
            </c:numRef>
          </c:cat>
          <c:val>
            <c:numRef>
              <c:f>'מדד מלניק - נתונים'!$D$2:$D$346</c:f>
              <c:numCache>
                <c:formatCode>0.0</c:formatCode>
                <c:ptCount val="34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125.14758762676905</c:v>
                </c:pt>
                <c:pt idx="334">
                  <c:v>129.5138347662288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0.38082</cdr:x>
      <cdr:y>0.77493</cdr:y>
    </cdr:from>
    <cdr:to>
      <cdr:x>0.58549</cdr:x>
      <cdr:y>0.8128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8439" y="4871603"/>
          <a:ext cx="1772729" cy="23806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0.0176</cdr:x>
      <cdr:y>0.52551</cdr:y>
    </cdr:from>
    <cdr:to>
      <cdr:x>0.18663</cdr:x>
      <cdr:y>0.54545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441" y="3303619"/>
          <a:ext cx="1464036" cy="125352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0.28592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76467" y="1619025"/>
          <a:ext cx="2105154" cy="324572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0.78846</cdr:x>
      <cdr:y>0.53422</cdr:y>
    </cdr:from>
    <cdr:to>
      <cdr:x>0.98734</cdr:x>
      <cdr:y>0.56386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29167" y="3358374"/>
          <a:ext cx="1722580" cy="186332"/>
        </a:xfrm>
        <a:prstGeom xmlns:a="http://schemas.openxmlformats.org/drawingml/2006/main" prst="wedgeRectCallout">
          <a:avLst>
            <a:gd name="adj1" fmla="val 20604"/>
            <a:gd name="adj2" fmla="val -107367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0.72838</cdr:x>
      <cdr:y>0.60899</cdr:y>
    </cdr:from>
    <cdr:to>
      <cdr:x>0.95765</cdr:x>
      <cdr:y>0.64509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08791" y="3828416"/>
          <a:ext cx="1985799" cy="226942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0.59457</cdr:x>
      <cdr:y>0.25663</cdr:y>
    </cdr:from>
    <cdr:to>
      <cdr:x>0.78053</cdr:x>
      <cdr:y>0.30826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9809" y="1613304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5"/>
  <sheetViews>
    <sheetView rightToLeft="1" topLeftCell="A22" workbookViewId="0">
      <selection activeCell="A45" sqref="A45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5"/>
      <c r="B1" s="55"/>
      <c r="C1" s="55"/>
      <c r="D1" s="56">
        <v>44835</v>
      </c>
      <c r="E1" s="55"/>
      <c r="F1" s="55"/>
      <c r="G1" s="55"/>
      <c r="I1" s="1"/>
      <c r="J1" s="73"/>
      <c r="K1" s="44"/>
      <c r="L1" s="44"/>
      <c r="M1" s="2"/>
      <c r="N1" s="3"/>
      <c r="O1" s="77"/>
      <c r="P1" s="77"/>
      <c r="Q1" s="77"/>
    </row>
    <row r="2" spans="1:17" ht="23.25" customHeight="1" x14ac:dyDescent="0.5">
      <c r="B2" s="57" t="s">
        <v>41</v>
      </c>
      <c r="I2" s="4"/>
      <c r="J2" s="76"/>
      <c r="K2" s="45"/>
      <c r="L2" s="45"/>
      <c r="M2" s="7"/>
      <c r="N2" s="3"/>
      <c r="O2" s="80"/>
      <c r="P2" s="80"/>
      <c r="Q2" s="80"/>
    </row>
    <row r="3" spans="1:17" ht="23" x14ac:dyDescent="0.5">
      <c r="A3" s="55"/>
      <c r="B3" s="55"/>
      <c r="C3" s="58"/>
      <c r="D3" s="52" t="s">
        <v>31</v>
      </c>
      <c r="E3" s="55"/>
      <c r="F3" s="55"/>
      <c r="G3" s="55"/>
      <c r="I3" s="4"/>
      <c r="J3" s="74"/>
      <c r="K3" s="44"/>
      <c r="L3" s="44"/>
      <c r="M3" s="7"/>
      <c r="N3" s="3"/>
      <c r="O3" s="78"/>
      <c r="P3" s="78"/>
      <c r="Q3" s="78"/>
    </row>
    <row r="4" spans="1:17" ht="15.5" x14ac:dyDescent="0.35">
      <c r="A4" s="59"/>
      <c r="B4" s="60"/>
      <c r="C4" s="60"/>
      <c r="D4" s="60"/>
      <c r="E4" s="60" t="s">
        <v>0</v>
      </c>
      <c r="F4" s="60"/>
      <c r="G4" s="60"/>
      <c r="I4" s="5"/>
      <c r="J4" s="75"/>
      <c r="K4" s="43"/>
      <c r="L4" s="43"/>
      <c r="M4" s="5"/>
      <c r="N4" s="3"/>
      <c r="O4" s="79"/>
      <c r="P4" s="79"/>
      <c r="Q4" s="79"/>
    </row>
    <row r="5" spans="1:17" ht="15.5" x14ac:dyDescent="0.35">
      <c r="A5" s="59"/>
      <c r="B5" s="60" t="s">
        <v>1</v>
      </c>
      <c r="C5" s="60" t="s">
        <v>2</v>
      </c>
      <c r="D5" s="60"/>
      <c r="E5" s="60" t="s">
        <v>3</v>
      </c>
      <c r="F5" s="60"/>
      <c r="G5" s="60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59"/>
      <c r="B6" s="60" t="s">
        <v>5</v>
      </c>
      <c r="C6" s="60" t="s">
        <v>6</v>
      </c>
      <c r="D6" s="60" t="s">
        <v>1</v>
      </c>
      <c r="E6" s="60" t="s">
        <v>7</v>
      </c>
      <c r="F6" s="60" t="s">
        <v>1</v>
      </c>
      <c r="G6" s="60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1"/>
      <c r="B8" s="61"/>
      <c r="C8" s="61"/>
      <c r="D8" s="62" t="s">
        <v>13</v>
      </c>
      <c r="E8" s="61"/>
      <c r="F8" s="61"/>
      <c r="G8" s="61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138.25113231753136</v>
      </c>
      <c r="D17" s="20">
        <v>131.28284507884743</v>
      </c>
      <c r="E17" s="20">
        <v>119.05918281944878</v>
      </c>
      <c r="F17" s="20">
        <v>122.73301385565051</v>
      </c>
      <c r="G17" s="20">
        <v>2.5896544607903582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113.56325650804176</v>
      </c>
      <c r="C18" s="20">
        <v>133.96146378771942</v>
      </c>
      <c r="D18" s="20">
        <v>135.70140522880757</v>
      </c>
      <c r="E18" s="20">
        <v>105.91248764517249</v>
      </c>
      <c r="F18" s="20">
        <v>120.85365125914412</v>
      </c>
      <c r="G18" s="20">
        <v>-1.5312608543262551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118.13132150555465</v>
      </c>
      <c r="C19" s="20">
        <v>159.7910529698573</v>
      </c>
      <c r="D19" s="20">
        <v>162.73108236251946</v>
      </c>
      <c r="E19" s="20">
        <v>113.66712666167975</v>
      </c>
      <c r="F19" s="20">
        <v>125.61380266844036</v>
      </c>
      <c r="G19" s="20">
        <v>3.9387733508267297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1"/>
      <c r="B20" s="61"/>
      <c r="C20" s="61"/>
      <c r="D20" s="62" t="s">
        <v>14</v>
      </c>
      <c r="E20" s="61"/>
      <c r="F20" s="61"/>
      <c r="G20" s="61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3" t="s">
        <v>45</v>
      </c>
      <c r="B21" s="20">
        <v>119.74796882772343</v>
      </c>
      <c r="C21" s="20">
        <v>164.65400813043965</v>
      </c>
      <c r="D21" s="20">
        <v>169.68951138260036</v>
      </c>
      <c r="E21" s="20">
        <v>2473.4935142411396</v>
      </c>
      <c r="F21" s="20">
        <v>126.86830822823421</v>
      </c>
      <c r="G21" s="20">
        <v>2.2000000000000002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3" t="s">
        <v>46</v>
      </c>
      <c r="B22" s="20">
        <v>121.73768860885426</v>
      </c>
      <c r="C22" s="20">
        <v>169.55081940199307</v>
      </c>
      <c r="D22" s="20">
        <v>170.8567635895171</v>
      </c>
      <c r="E22" s="20">
        <v>2556.3297357674023</v>
      </c>
      <c r="F22" s="20">
        <v>129.30615188674884</v>
      </c>
      <c r="G22" s="20">
        <v>1.921554478466736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3" t="s">
        <v>48</v>
      </c>
      <c r="B23" s="20">
        <v>131.48731553639527</v>
      </c>
      <c r="C23" s="20">
        <v>172.08657124327033</v>
      </c>
      <c r="D23" s="20">
        <v>175.64583868128216</v>
      </c>
      <c r="E23" s="20">
        <v>2582.3985440717238</v>
      </c>
      <c r="F23" s="20">
        <v>131.94156689469636</v>
      </c>
      <c r="G23" s="20">
        <v>2.0381203596993025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3" t="s">
        <v>50</v>
      </c>
      <c r="B24" s="20">
        <v>132.38268943790416</v>
      </c>
      <c r="C24" s="20">
        <v>172.56980871519929</v>
      </c>
      <c r="D24" s="20">
        <v>175.22784652509191</v>
      </c>
      <c r="E24" s="20">
        <v>2602.8331911855644</v>
      </c>
      <c r="F24" s="20">
        <v>133.9872153516537</v>
      </c>
      <c r="G24" s="20">
        <v>1.5504200117541389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5" x14ac:dyDescent="0.35">
      <c r="A25" s="61"/>
      <c r="B25" s="61"/>
      <c r="C25" s="61"/>
      <c r="D25" s="62" t="s">
        <v>15</v>
      </c>
      <c r="E25" s="61"/>
      <c r="F25" s="61"/>
      <c r="G25" s="61"/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65">
        <v>44287</v>
      </c>
      <c r="B26" s="20">
        <v>116.39860719615321</v>
      </c>
      <c r="C26" s="20">
        <v>157.02846834962639</v>
      </c>
      <c r="D26" s="20">
        <v>153.94370079488081</v>
      </c>
      <c r="E26" s="66">
        <v>2346.2240283318056</v>
      </c>
      <c r="F26" s="20">
        <v>123.62228191618019</v>
      </c>
      <c r="G26" s="20">
        <v>0.9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65">
        <v>44317</v>
      </c>
      <c r="B27" s="20">
        <v>113.71248549162661</v>
      </c>
      <c r="C27" s="20">
        <v>153.13690478015744</v>
      </c>
      <c r="D27" s="20">
        <v>158.31957875569108</v>
      </c>
      <c r="E27" s="66">
        <v>2347.5504881059719</v>
      </c>
      <c r="F27" s="20">
        <v>124.02312878282432</v>
      </c>
      <c r="G27" s="20">
        <v>0.32425130844608852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5">
        <v>44348</v>
      </c>
      <c r="B28" s="20">
        <v>119.08472890067982</v>
      </c>
      <c r="C28" s="20">
        <v>163.18222347110435</v>
      </c>
      <c r="D28" s="20">
        <v>163.60815408484305</v>
      </c>
      <c r="E28" s="66">
        <v>2400.9709012446383</v>
      </c>
      <c r="F28" s="20">
        <v>124.76417221781514</v>
      </c>
      <c r="G28" s="20">
        <v>0.59750422543238813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5">
        <v>44378</v>
      </c>
      <c r="B29" s="20">
        <v>122.06930857237606</v>
      </c>
      <c r="C29" s="20">
        <v>159.29475001095963</v>
      </c>
      <c r="D29" s="20">
        <v>163.0459079777394</v>
      </c>
      <c r="E29" s="66">
        <v>2459.0188921374552</v>
      </c>
      <c r="F29" s="20">
        <v>125.89047843518377</v>
      </c>
      <c r="G29" s="20">
        <v>0.90274811858832571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5">
        <v>44409</v>
      </c>
      <c r="B30" s="20">
        <v>117.39346708671863</v>
      </c>
      <c r="C30" s="20">
        <v>166.96494082009502</v>
      </c>
      <c r="D30" s="20">
        <v>171.93176014379662</v>
      </c>
      <c r="E30" s="66">
        <v>2485.6681254567384</v>
      </c>
      <c r="F30" s="20">
        <v>127.00387272670174</v>
      </c>
      <c r="G30" s="20">
        <v>0.88441501323806015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5">
        <v>44440</v>
      </c>
      <c r="B31" s="20">
        <v>119.78113082407562</v>
      </c>
      <c r="C31" s="20">
        <v>167.70233356026424</v>
      </c>
      <c r="D31" s="20">
        <v>174.0908660262651</v>
      </c>
      <c r="E31" s="66">
        <v>2475.7935251292261</v>
      </c>
      <c r="F31" s="20">
        <v>127.71057352281716</v>
      </c>
      <c r="G31" s="20">
        <v>0.55644035173332274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5">
        <v>44470</v>
      </c>
      <c r="B32" s="20">
        <v>122.16879456143259</v>
      </c>
      <c r="C32" s="20">
        <v>169.1137840393659</v>
      </c>
      <c r="D32" s="20">
        <v>169.94254946765906</v>
      </c>
      <c r="E32" s="66">
        <v>2531.771175926558</v>
      </c>
      <c r="F32" s="20">
        <v>128.42088642863195</v>
      </c>
      <c r="G32" s="20">
        <v>0.55618958260168494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5">
        <v>44501</v>
      </c>
      <c r="B33" s="20">
        <v>117.49295307577516</v>
      </c>
      <c r="C33" s="20">
        <v>172.51035331133949</v>
      </c>
      <c r="D33" s="20">
        <v>172.65464171926058</v>
      </c>
      <c r="E33" s="66">
        <v>2562.366958001583</v>
      </c>
      <c r="F33" s="20">
        <v>129.51383476622883</v>
      </c>
      <c r="G33" s="20">
        <v>0.85106742991083451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5">
        <v>44531</v>
      </c>
      <c r="B34" s="20">
        <v>125.55131818935502</v>
      </c>
      <c r="C34" s="20">
        <v>167.02832085527385</v>
      </c>
      <c r="D34" s="20">
        <v>169.97309958163166</v>
      </c>
      <c r="E34" s="66">
        <v>2574.851073374065</v>
      </c>
      <c r="F34" s="20">
        <v>129.98373446538577</v>
      </c>
      <c r="G34" s="20">
        <v>0.36281814989502781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5">
        <v>44562</v>
      </c>
      <c r="B35" s="20">
        <v>130.22715967501244</v>
      </c>
      <c r="C35" s="20">
        <v>169.38789536100091</v>
      </c>
      <c r="D35" s="20">
        <v>180.44554390420632</v>
      </c>
      <c r="E35" s="66">
        <v>2572.6972124257545</v>
      </c>
      <c r="F35" s="20">
        <v>130.94552984865717</v>
      </c>
      <c r="G35" s="20">
        <v>0.73993518283437254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5">
        <v>44593</v>
      </c>
      <c r="B36" s="20">
        <v>134.20659923727411</v>
      </c>
      <c r="C36" s="20">
        <v>174.31497011334972</v>
      </c>
      <c r="D36" s="20">
        <v>174.98414572480127</v>
      </c>
      <c r="E36" s="66">
        <v>2583.5195078121487</v>
      </c>
      <c r="F36" s="20">
        <v>132.09610346318158</v>
      </c>
      <c r="G36" s="20">
        <v>0.87866582070743604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5">
        <v>44621</v>
      </c>
      <c r="B37" s="20">
        <v>130.02818769689935</v>
      </c>
      <c r="C37" s="20">
        <v>172.55684825546041</v>
      </c>
      <c r="D37" s="20">
        <v>171.5078264148388</v>
      </c>
      <c r="E37" s="66">
        <v>2590.9789119772681</v>
      </c>
      <c r="F37" s="20">
        <v>132.78306737225029</v>
      </c>
      <c r="G37" s="20">
        <v>0.52004857907119728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5">
        <v>44652</v>
      </c>
      <c r="B38" s="20">
        <v>128.9338418172774</v>
      </c>
      <c r="C38" s="20">
        <v>171.86475533005745</v>
      </c>
      <c r="D38" s="20">
        <v>175.84686216270501</v>
      </c>
      <c r="E38" s="66">
        <v>2600.7247478098766</v>
      </c>
      <c r="F38" s="20">
        <v>133.27429125840737</v>
      </c>
      <c r="G38" s="20">
        <v>0.36994467433106859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5">
        <v>44682</v>
      </c>
      <c r="B39" s="20">
        <v>133.21173934670867</v>
      </c>
      <c r="C39" s="20">
        <v>173.9807039030114</v>
      </c>
      <c r="D39" s="20">
        <v>172.1209878870709</v>
      </c>
      <c r="E39" s="66">
        <v>2604.9745068661937</v>
      </c>
      <c r="F39" s="20">
        <v>133.95688210291684</v>
      </c>
      <c r="G39" s="20">
        <v>0.51216993019755908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5">
        <v>44713</v>
      </c>
      <c r="B40" s="20">
        <v>135.00248714972639</v>
      </c>
      <c r="C40" s="20">
        <v>171.86396691252907</v>
      </c>
      <c r="D40" s="20">
        <v>177.71568952549987</v>
      </c>
      <c r="E40" s="66">
        <v>2602.8003188806238</v>
      </c>
      <c r="F40" s="20">
        <v>134.73047269363687</v>
      </c>
      <c r="G40" s="20">
        <v>0.57749223375151981</v>
      </c>
    </row>
    <row r="41" spans="1:17" x14ac:dyDescent="0.25">
      <c r="A41" s="65">
        <v>44743</v>
      </c>
      <c r="B41" s="20">
        <v>131.91842148897365</v>
      </c>
      <c r="C41" s="20">
        <v>172.46629065030848</v>
      </c>
      <c r="D41" s="20">
        <v>171.75585954570252</v>
      </c>
      <c r="E41" s="66">
        <v>2608.5257976631951</v>
      </c>
      <c r="F41" s="20">
        <v>134.907491969375</v>
      </c>
      <c r="G41" s="20">
        <v>0.13138770479983464</v>
      </c>
    </row>
    <row r="42" spans="1:17" x14ac:dyDescent="0.25">
      <c r="A42" s="65">
        <v>44774</v>
      </c>
      <c r="B42" s="20">
        <v>136.99220693085724</v>
      </c>
      <c r="C42" s="20">
        <v>170.669716830597</v>
      </c>
      <c r="D42" s="20">
        <v>169.88245077649555</v>
      </c>
      <c r="E42" s="66"/>
      <c r="F42" s="20">
        <v>134.78016910946485</v>
      </c>
      <c r="G42" s="20">
        <v>-9.4377901517173068E-2</v>
      </c>
    </row>
    <row r="43" spans="1:17" x14ac:dyDescent="0.25">
      <c r="A43" s="67">
        <v>44805</v>
      </c>
      <c r="B43" s="64"/>
      <c r="C43" s="64"/>
      <c r="D43" s="64">
        <v>168.19614417322606</v>
      </c>
      <c r="E43" s="68"/>
      <c r="F43" s="64">
        <v>134.94281339606192</v>
      </c>
      <c r="G43" s="64">
        <v>0.12067375168893779</v>
      </c>
    </row>
    <row r="44" spans="1:17" x14ac:dyDescent="0.25">
      <c r="A44" s="69" t="s">
        <v>16</v>
      </c>
      <c r="B44" s="70"/>
      <c r="C44" s="70"/>
    </row>
    <row r="45" spans="1:17" x14ac:dyDescent="0.25">
      <c r="A45" s="71" t="s">
        <v>44</v>
      </c>
      <c r="B45" s="72"/>
      <c r="C45" s="72"/>
      <c r="D45" s="64"/>
      <c r="E45" s="68"/>
      <c r="F45" s="64"/>
      <c r="G45" s="64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31" workbookViewId="0">
      <selection activeCell="J346" sqref="J346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47</v>
      </c>
      <c r="H1" s="37"/>
    </row>
    <row r="2" spans="1:10" x14ac:dyDescent="0.25">
      <c r="A2" s="16">
        <v>34365</v>
      </c>
      <c r="B2" s="47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47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47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47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47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47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47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47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47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47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47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47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47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47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47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47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47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47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47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47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47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47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47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47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47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47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47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47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47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47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47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47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47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47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47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47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47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47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47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47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47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47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47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47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47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47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47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47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47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47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47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47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47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47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47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47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47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47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47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47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47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47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47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47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47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47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47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47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47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47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47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47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47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47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47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47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47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47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47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47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47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47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47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47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47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47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47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47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47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47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47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47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47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47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47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47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47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47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47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47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47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47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47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47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47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47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47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47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47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47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47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47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47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47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47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47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47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47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47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47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47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47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47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47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47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47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47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47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47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47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47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47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47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47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47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47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47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47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47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47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47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47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47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47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47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47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47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47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47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47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47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47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47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47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47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47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47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47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47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47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47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47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47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47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47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47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47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47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47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47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47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47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47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47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47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47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47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47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47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47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47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47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47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47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47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47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5">
      <c r="A188" s="16">
        <v>40025</v>
      </c>
      <c r="B188" s="47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47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47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47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47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47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47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47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47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47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47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47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5">
      <c r="A200" s="16">
        <v>40390</v>
      </c>
      <c r="B200" s="47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47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47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47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47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47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47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47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47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47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47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47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5">
      <c r="A212" s="16">
        <v>40755</v>
      </c>
      <c r="B212" s="47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47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47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47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47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47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47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47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47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47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47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47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5">
      <c r="A224" s="16">
        <v>41121</v>
      </c>
      <c r="B224" s="47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47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47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47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47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47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47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47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47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47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47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47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5">
      <c r="A236" s="16">
        <v>41486</v>
      </c>
      <c r="B236" s="47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47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47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47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47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47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47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47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47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47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47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47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5">
      <c r="A248" s="16">
        <v>41851</v>
      </c>
      <c r="B248" s="47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47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47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47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47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47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47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47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47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47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47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47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5">
      <c r="A260" s="16">
        <v>42216</v>
      </c>
      <c r="B260" s="47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47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47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47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47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47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47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47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47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47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47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47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5">
      <c r="A272" s="16">
        <v>42582</v>
      </c>
      <c r="B272" s="47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47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47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47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47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47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47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47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47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47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47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47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5">
      <c r="A284" s="16">
        <v>42947</v>
      </c>
      <c r="B284" s="47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47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47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47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4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4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4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4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4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4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4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4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5">
      <c r="A296" s="16">
        <v>43312</v>
      </c>
      <c r="B296" s="24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4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4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4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4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4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4">
        <v>120.2427239502408</v>
      </c>
      <c r="E302" s="24">
        <f t="shared" ref="E302:E313" si="18">AVERAGE($B$302:$B$313)</f>
        <v>122.7330138556505</v>
      </c>
    </row>
    <row r="303" spans="1:8" x14ac:dyDescent="0.25">
      <c r="A303" s="16">
        <v>43524</v>
      </c>
      <c r="B303" s="24">
        <v>120.51609807521663</v>
      </c>
      <c r="E303" s="24">
        <f t="shared" si="18"/>
        <v>122.7330138556505</v>
      </c>
    </row>
    <row r="304" spans="1:8" x14ac:dyDescent="0.25">
      <c r="A304" s="16">
        <v>43555</v>
      </c>
      <c r="B304" s="24">
        <v>120.95585102222488</v>
      </c>
      <c r="E304" s="24">
        <f t="shared" si="18"/>
        <v>122.7330138556505</v>
      </c>
    </row>
    <row r="305" spans="1:8" x14ac:dyDescent="0.25">
      <c r="A305" s="16">
        <v>43585</v>
      </c>
      <c r="B305" s="24">
        <v>121.67192558795954</v>
      </c>
      <c r="E305" s="24">
        <f t="shared" si="18"/>
        <v>122.7330138556505</v>
      </c>
    </row>
    <row r="306" spans="1:8" x14ac:dyDescent="0.25">
      <c r="A306" s="16">
        <v>43616</v>
      </c>
      <c r="B306" s="24">
        <v>122.16242905770739</v>
      </c>
      <c r="E306" s="24">
        <f t="shared" si="18"/>
        <v>122.7330138556505</v>
      </c>
    </row>
    <row r="307" spans="1:8" x14ac:dyDescent="0.25">
      <c r="A307" s="16">
        <v>43646</v>
      </c>
      <c r="B307" s="24">
        <v>122.57388820391199</v>
      </c>
      <c r="E307" s="24">
        <f t="shared" si="18"/>
        <v>122.7330138556505</v>
      </c>
      <c r="F307" s="46" t="s">
        <v>40</v>
      </c>
      <c r="G307" t="s">
        <v>25</v>
      </c>
      <c r="H307" s="20">
        <f>(E307/E295-1)*100</f>
        <v>2.5896544607903582</v>
      </c>
    </row>
    <row r="308" spans="1:8" x14ac:dyDescent="0.25">
      <c r="A308" s="16">
        <v>43677</v>
      </c>
      <c r="B308" s="24">
        <v>123.13693858312136</v>
      </c>
      <c r="E308" s="24">
        <f t="shared" si="18"/>
        <v>122.7330138556505</v>
      </c>
    </row>
    <row r="309" spans="1:8" x14ac:dyDescent="0.25">
      <c r="A309" s="16">
        <v>43708</v>
      </c>
      <c r="B309" s="24">
        <v>123.22926053024696</v>
      </c>
      <c r="E309" s="24">
        <f t="shared" si="18"/>
        <v>122.7330138556505</v>
      </c>
    </row>
    <row r="310" spans="1:8" x14ac:dyDescent="0.25">
      <c r="A310" s="16">
        <v>43738</v>
      </c>
      <c r="B310" s="24">
        <v>123.62522010360254</v>
      </c>
      <c r="E310" s="24">
        <f t="shared" si="18"/>
        <v>122.7330138556505</v>
      </c>
    </row>
    <row r="311" spans="1:8" x14ac:dyDescent="0.25">
      <c r="A311" s="16">
        <v>43769</v>
      </c>
      <c r="B311" s="24">
        <v>124.25444934329759</v>
      </c>
      <c r="E311" s="24">
        <f t="shared" si="18"/>
        <v>122.7330138556505</v>
      </c>
    </row>
    <row r="312" spans="1:8" x14ac:dyDescent="0.25">
      <c r="A312" s="16">
        <v>43799</v>
      </c>
      <c r="B312" s="24">
        <v>124.84256370362145</v>
      </c>
      <c r="E312" s="24">
        <f t="shared" si="18"/>
        <v>122.7330138556505</v>
      </c>
    </row>
    <row r="313" spans="1:8" x14ac:dyDescent="0.25">
      <c r="A313" s="16">
        <v>43830</v>
      </c>
      <c r="B313" s="24">
        <v>125.58481810665496</v>
      </c>
      <c r="E313" s="24">
        <f t="shared" si="18"/>
        <v>122.7330138556505</v>
      </c>
    </row>
    <row r="314" spans="1:8" x14ac:dyDescent="0.25">
      <c r="A314" s="16">
        <v>43861</v>
      </c>
      <c r="B314" s="24">
        <v>126.06838129963818</v>
      </c>
      <c r="E314" s="24">
        <f>AVERAGE($B$314:$B$325)</f>
        <v>120.8536512591441</v>
      </c>
    </row>
    <row r="315" spans="1:8" x14ac:dyDescent="0.25">
      <c r="A315" s="16">
        <v>43890</v>
      </c>
      <c r="B315" s="24">
        <v>126.64257416093092</v>
      </c>
      <c r="E315" s="24">
        <f t="shared" ref="E315:E325" si="19">AVERAGE($B$314:$B$325)</f>
        <v>120.8536512591441</v>
      </c>
    </row>
    <row r="316" spans="1:8" x14ac:dyDescent="0.25">
      <c r="A316" s="16">
        <v>43921</v>
      </c>
      <c r="B316" s="24">
        <v>125.14758762676905</v>
      </c>
      <c r="D316" s="21">
        <f>B316</f>
        <v>125.14758762676905</v>
      </c>
      <c r="E316" s="24">
        <f t="shared" si="19"/>
        <v>120.8536512591441</v>
      </c>
    </row>
    <row r="317" spans="1:8" x14ac:dyDescent="0.25">
      <c r="A317" s="16">
        <v>43951</v>
      </c>
      <c r="B317" s="24">
        <v>115.39193939050793</v>
      </c>
      <c r="D317" s="21"/>
      <c r="E317" s="24">
        <f t="shared" si="19"/>
        <v>120.8536512591441</v>
      </c>
    </row>
    <row r="318" spans="1:8" x14ac:dyDescent="0.25">
      <c r="A318" s="16">
        <v>43982</v>
      </c>
      <c r="B318" s="24">
        <v>111.82477720575199</v>
      </c>
      <c r="E318" s="24">
        <f t="shared" si="19"/>
        <v>120.8536512591441</v>
      </c>
    </row>
    <row r="319" spans="1:8" x14ac:dyDescent="0.25">
      <c r="A319" s="16">
        <v>44012</v>
      </c>
      <c r="B319" s="24">
        <v>117.71263885823804</v>
      </c>
      <c r="E319" s="24">
        <f t="shared" si="19"/>
        <v>120.8536512591441</v>
      </c>
      <c r="F319" s="46" t="s">
        <v>42</v>
      </c>
      <c r="G319" t="s">
        <v>25</v>
      </c>
      <c r="H319" s="20">
        <f>(E319/E307-1)*100</f>
        <v>-1.5312608543262551</v>
      </c>
    </row>
    <row r="320" spans="1:8" x14ac:dyDescent="0.25">
      <c r="A320" s="16">
        <v>44043</v>
      </c>
      <c r="B320" s="24">
        <v>120.00605004947124</v>
      </c>
      <c r="E320" s="24">
        <f t="shared" si="19"/>
        <v>120.8536512591441</v>
      </c>
    </row>
    <row r="321" spans="1:8" x14ac:dyDescent="0.25">
      <c r="A321" s="16">
        <v>44074</v>
      </c>
      <c r="B321" s="24">
        <v>121.13496079668143</v>
      </c>
      <c r="E321" s="24">
        <f t="shared" si="19"/>
        <v>120.8536512591441</v>
      </c>
    </row>
    <row r="322" spans="1:8" x14ac:dyDescent="0.25">
      <c r="A322" s="16">
        <v>44104</v>
      </c>
      <c r="B322" s="24">
        <v>122.10562321556242</v>
      </c>
      <c r="E322" s="24">
        <f t="shared" si="19"/>
        <v>120.8536512591441</v>
      </c>
    </row>
    <row r="323" spans="1:8" x14ac:dyDescent="0.25">
      <c r="A323" s="16">
        <v>44135</v>
      </c>
      <c r="B323" s="24">
        <v>121.07225355410853</v>
      </c>
      <c r="E323" s="24">
        <f t="shared" si="19"/>
        <v>120.8536512591441</v>
      </c>
    </row>
    <row r="324" spans="1:8" x14ac:dyDescent="0.25">
      <c r="A324" s="16">
        <v>44165</v>
      </c>
      <c r="B324" s="24">
        <v>121.37793102238203</v>
      </c>
      <c r="E324" s="24">
        <f t="shared" si="19"/>
        <v>120.8536512591441</v>
      </c>
    </row>
    <row r="325" spans="1:8" x14ac:dyDescent="0.25">
      <c r="A325" s="16">
        <v>44196</v>
      </c>
      <c r="B325" s="24">
        <v>121.7590979296876</v>
      </c>
      <c r="E325" s="24">
        <f t="shared" si="19"/>
        <v>120.8536512591441</v>
      </c>
    </row>
    <row r="326" spans="1:8" x14ac:dyDescent="0.25">
      <c r="A326" s="16">
        <v>44227</v>
      </c>
      <c r="B326" s="24">
        <v>121.94177673150341</v>
      </c>
      <c r="E326" s="24">
        <f>AVERAGE($B$326:$B$337)</f>
        <v>125.61380266844033</v>
      </c>
    </row>
    <row r="327" spans="1:8" x14ac:dyDescent="0.25">
      <c r="A327" s="16">
        <v>44255</v>
      </c>
      <c r="B327" s="24">
        <v>121.94204009234969</v>
      </c>
      <c r="E327" s="24">
        <f>AVERAGE($B$326:$B$337)</f>
        <v>125.61380266844033</v>
      </c>
    </row>
    <row r="328" spans="1:8" x14ac:dyDescent="0.25">
      <c r="A328" s="16">
        <v>44286</v>
      </c>
      <c r="B328" s="24">
        <v>122.54885193566243</v>
      </c>
      <c r="E328" s="24">
        <f>AVERAGE($B$326:$B$337)</f>
        <v>125.61380266844033</v>
      </c>
    </row>
    <row r="329" spans="1:8" x14ac:dyDescent="0.25">
      <c r="A329" s="16">
        <v>44316</v>
      </c>
      <c r="B329" s="24">
        <v>123.62228191618017</v>
      </c>
      <c r="E329" s="24">
        <f t="shared" ref="E329:E337" si="20">AVERAGE($B$326:$B$337)</f>
        <v>125.61380266844033</v>
      </c>
    </row>
    <row r="330" spans="1:8" x14ac:dyDescent="0.25">
      <c r="A330" s="16">
        <v>44347</v>
      </c>
      <c r="B330" s="24">
        <v>124.02312878282429</v>
      </c>
      <c r="E330" s="24">
        <f t="shared" si="20"/>
        <v>125.61380266844033</v>
      </c>
    </row>
    <row r="331" spans="1:8" x14ac:dyDescent="0.25">
      <c r="A331" s="16">
        <v>44377</v>
      </c>
      <c r="B331" s="24">
        <v>124.76417221781513</v>
      </c>
      <c r="E331" s="24">
        <f t="shared" si="20"/>
        <v>125.61380266844033</v>
      </c>
      <c r="F331" s="46" t="s">
        <v>43</v>
      </c>
      <c r="G331" t="s">
        <v>25</v>
      </c>
      <c r="H331" s="20">
        <f>(E331/E319-1)*100</f>
        <v>3.9387733508267297</v>
      </c>
    </row>
    <row r="332" spans="1:8" x14ac:dyDescent="0.25">
      <c r="A332" s="16">
        <v>44408</v>
      </c>
      <c r="B332" s="24">
        <v>125.89047843518375</v>
      </c>
      <c r="E332" s="24">
        <f t="shared" si="20"/>
        <v>125.61380266844033</v>
      </c>
    </row>
    <row r="333" spans="1:8" x14ac:dyDescent="0.25">
      <c r="A333" s="16">
        <v>44439</v>
      </c>
      <c r="B333" s="24">
        <v>127.00387272670173</v>
      </c>
      <c r="E333" s="24">
        <f t="shared" si="20"/>
        <v>125.61380266844033</v>
      </c>
    </row>
    <row r="334" spans="1:8" x14ac:dyDescent="0.25">
      <c r="A334" s="16">
        <v>44469</v>
      </c>
      <c r="B334" s="24">
        <v>127.71057352281714</v>
      </c>
      <c r="E334" s="24">
        <f t="shared" si="20"/>
        <v>125.61380266844033</v>
      </c>
    </row>
    <row r="335" spans="1:8" x14ac:dyDescent="0.25">
      <c r="A335" s="16">
        <v>44500</v>
      </c>
      <c r="B335" s="24">
        <v>128.42088642863192</v>
      </c>
      <c r="E335" s="24">
        <f t="shared" si="20"/>
        <v>125.61380266844033</v>
      </c>
    </row>
    <row r="336" spans="1:8" x14ac:dyDescent="0.25">
      <c r="A336" s="16">
        <v>44530</v>
      </c>
      <c r="B336" s="24">
        <v>129.5138347662288</v>
      </c>
      <c r="D336" s="21">
        <f>B336</f>
        <v>129.5138347662288</v>
      </c>
      <c r="E336" s="24">
        <f t="shared" si="20"/>
        <v>125.61380266844033</v>
      </c>
    </row>
    <row r="337" spans="1:8" x14ac:dyDescent="0.25">
      <c r="A337" s="16">
        <v>44561</v>
      </c>
      <c r="B337" s="24">
        <v>129.98373446538574</v>
      </c>
      <c r="E337" s="24">
        <f t="shared" si="20"/>
        <v>125.61380266844033</v>
      </c>
    </row>
    <row r="338" spans="1:8" x14ac:dyDescent="0.25">
      <c r="A338" s="16">
        <v>44592</v>
      </c>
      <c r="B338" s="24">
        <v>130.94552984865715</v>
      </c>
      <c r="E338" s="24">
        <f>AVERAGE($B$338:$B$349)</f>
        <v>133.60186902377239</v>
      </c>
    </row>
    <row r="339" spans="1:8" x14ac:dyDescent="0.25">
      <c r="A339" s="16">
        <v>44620</v>
      </c>
      <c r="B339" s="24">
        <v>132.09610346318158</v>
      </c>
      <c r="E339" s="24">
        <f t="shared" ref="E339:E346" si="21">AVERAGE($B$338:$B$349)</f>
        <v>133.60186902377239</v>
      </c>
    </row>
    <row r="340" spans="1:8" x14ac:dyDescent="0.25">
      <c r="A340" s="16">
        <v>44651</v>
      </c>
      <c r="B340" s="24">
        <v>132.78306737225029</v>
      </c>
      <c r="E340" s="24">
        <f t="shared" si="21"/>
        <v>133.60186902377239</v>
      </c>
    </row>
    <row r="341" spans="1:8" x14ac:dyDescent="0.25">
      <c r="A341" s="16">
        <v>44681</v>
      </c>
      <c r="B341" s="24">
        <v>133.27429125840735</v>
      </c>
      <c r="E341" s="24">
        <f t="shared" si="21"/>
        <v>133.60186902377239</v>
      </c>
    </row>
    <row r="342" spans="1:8" x14ac:dyDescent="0.25">
      <c r="A342" s="16">
        <v>44712</v>
      </c>
      <c r="B342" s="24">
        <v>133.95688210291681</v>
      </c>
      <c r="E342" s="24">
        <f t="shared" si="21"/>
        <v>133.60186902377239</v>
      </c>
    </row>
    <row r="343" spans="1:8" x14ac:dyDescent="0.25">
      <c r="A343" s="16">
        <v>44742</v>
      </c>
      <c r="B343" s="24">
        <v>134.73047269363684</v>
      </c>
      <c r="E343" s="24">
        <f t="shared" si="21"/>
        <v>133.60186902377239</v>
      </c>
      <c r="F343" s="46" t="s">
        <v>49</v>
      </c>
      <c r="G343" t="s">
        <v>25</v>
      </c>
      <c r="H343" s="20">
        <f>(E343/E331-1)*100</f>
        <v>6.3592266022044486</v>
      </c>
    </row>
    <row r="344" spans="1:8" x14ac:dyDescent="0.25">
      <c r="A344" s="16">
        <v>44773</v>
      </c>
      <c r="B344" s="24">
        <v>134.907491969375</v>
      </c>
      <c r="E344" s="24">
        <f t="shared" si="21"/>
        <v>133.60186902377239</v>
      </c>
    </row>
    <row r="345" spans="1:8" x14ac:dyDescent="0.25">
      <c r="A345" s="16">
        <v>44804</v>
      </c>
      <c r="B345" s="24">
        <v>134.78016910946485</v>
      </c>
      <c r="E345" s="24">
        <f t="shared" si="21"/>
        <v>133.60186902377239</v>
      </c>
    </row>
    <row r="346" spans="1:8" x14ac:dyDescent="0.25">
      <c r="A346" s="16">
        <v>44834</v>
      </c>
      <c r="B346" s="24">
        <v>134.94281339606192</v>
      </c>
      <c r="E346" s="24">
        <f t="shared" si="21"/>
        <v>133.60186902377239</v>
      </c>
    </row>
    <row r="347" spans="1:8" x14ac:dyDescent="0.25">
      <c r="A347" s="16">
        <v>44865</v>
      </c>
    </row>
    <row r="348" spans="1:8" x14ac:dyDescent="0.25">
      <c r="A348" s="16">
        <v>44895</v>
      </c>
    </row>
    <row r="349" spans="1:8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udida</cp:lastModifiedBy>
  <cp:lastPrinted>2011-12-19T11:39:49Z</cp:lastPrinted>
  <dcterms:created xsi:type="dcterms:W3CDTF">2001-02-28T12:41:38Z</dcterms:created>
  <dcterms:modified xsi:type="dcterms:W3CDTF">2022-11-02T11:24:52Z</dcterms:modified>
</cp:coreProperties>
</file>