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68E9B94A-F09B-4778-827C-36A34FF8E438}" xr6:coauthVersionLast="47" xr6:coauthVersionMax="47" xr10:uidLastSave="{00000000-0000-0000-0000-000000000000}"/>
  <bookViews>
    <workbookView xWindow="-109" yWindow="-109" windowWidth="26301" windowHeight="14305" tabRatio="854" activeTab="2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47" i="3" l="1"/>
  <c r="E345" i="3" l="1"/>
  <c r="E346" i="3"/>
  <c r="E344" i="3"/>
  <c r="E339" i="3" l="1"/>
  <c r="E340" i="3"/>
  <c r="E341" i="3"/>
  <c r="E342" i="3"/>
  <c r="E343" i="3"/>
  <c r="E338" i="3"/>
  <c r="D337" i="3" l="1"/>
  <c r="E337" i="3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<sst xmlns="http://schemas.openxmlformats.org/spreadsheetml/2006/main" count="75" uniqueCount="53">
  <si>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</si>
  <si>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</si>
  <si>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</si>
  <si>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</si>
  <si>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</si>
  <si>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</si>
  <si>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</si>
  <si>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</si>
  <si>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</si>
  <si>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</si>
  <si>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</si>
  <si>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</si>
  <si>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</si>
  <si>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</si>
  <si>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</si>
  <si>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</si>
  <si>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</si>
  <si>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</si>
  <si>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</si>
  <si>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</si>
  <si>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</si>
  <si>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</si>
  <si>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</si>
  <si>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</si>
  <si>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</si>
  <si>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</si>
  <si>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</si>
  <si>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</si>
  <si>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</si>
  <si>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</si>
  <si>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</si>
  <si>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</si>
  <si>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</si>
  <si>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</si>
  <si>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</si>
  <si>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</si>
  <si>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</si>
  <si>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</si>
  <si>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</si>
  <si>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</si>
  <si>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</si>
  <si>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</si>
  <si>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</si>
  <si>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</si>
  <si>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</si>
  <si>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</si>
  <si>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</si>
  <si>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</si>
  <si>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2021:3</t>
  </si>
  <si>
    <t>2021:4</t>
  </si>
  <si>
    <t>2022:1</t>
  </si>
  <si>
    <t>2022:2</t>
  </si>
  <si>
    <t>2022:3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</si>
</sst>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October 2022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Data!$A$174:$A$347</c:f>
              <c:numCache>
                <c:formatCode>[$-409]mmm\-yy;@</c:formatCode>
                <c:ptCount val="17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</c:numCache>
            </c:numRef>
          </c:cat>
          <c:val>
            <c:numRef>
              <c:f>Data!$B$174:$B$347</c:f>
              <c:numCache>
                <c:formatCode>0.00</c:formatCode>
                <c:ptCount val="174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120.24357834716575</c:v>
                </c:pt>
                <c:pt idx="129">
                  <c:v>120.51895414948434</c:v>
                </c:pt>
                <c:pt idx="130">
                  <c:v>120.96182246403198</c:v>
                </c:pt>
                <c:pt idx="131">
                  <c:v>121.67802236471159</c:v>
                </c:pt>
                <c:pt idx="132">
                  <c:v>122.17163258127009</c:v>
                </c:pt>
                <c:pt idx="133">
                  <c:v>122.58482995383217</c:v>
                </c:pt>
                <c:pt idx="134">
                  <c:v>123.15302206918157</c:v>
                </c:pt>
                <c:pt idx="135">
                  <c:v>123.24928227380339</c:v>
                </c:pt>
                <c:pt idx="136">
                  <c:v>123.64066510192404</c:v>
                </c:pt>
                <c:pt idx="137">
                  <c:v>124.26840635311822</c:v>
                </c:pt>
                <c:pt idx="138">
                  <c:v>124.84862127029655</c:v>
                </c:pt>
                <c:pt idx="139">
                  <c:v>125.58431862000307</c:v>
                </c:pt>
                <c:pt idx="140">
                  <c:v>126.05407057594648</c:v>
                </c:pt>
                <c:pt idx="141">
                  <c:v>126.6167421205546</c:v>
                </c:pt>
                <c:pt idx="142">
                  <c:v>125.12483328979297</c:v>
                </c:pt>
                <c:pt idx="143">
                  <c:v>115.3499772519025</c:v>
                </c:pt>
                <c:pt idx="144">
                  <c:v>111.78471346233778</c:v>
                </c:pt>
                <c:pt idx="145">
                  <c:v>117.70934306191425</c:v>
                </c:pt>
                <c:pt idx="146">
                  <c:v>120.00269004070397</c:v>
                </c:pt>
                <c:pt idx="147">
                  <c:v>121.10836952679205</c:v>
                </c:pt>
                <c:pt idx="148">
                  <c:v>122.00319675314081</c:v>
                </c:pt>
                <c:pt idx="149">
                  <c:v>121.01362365062565</c:v>
                </c:pt>
                <c:pt idx="150">
                  <c:v>121.35622946017864</c:v>
                </c:pt>
                <c:pt idx="151">
                  <c:v>121.7558706899628</c:v>
                </c:pt>
                <c:pt idx="152">
                  <c:v>121.94637489437379</c:v>
                </c:pt>
                <c:pt idx="153">
                  <c:v>121.96649975007783</c:v>
                </c:pt>
                <c:pt idx="154">
                  <c:v>122.61089230480404</c:v>
                </c:pt>
                <c:pt idx="155">
                  <c:v>123.69483914527069</c:v>
                </c:pt>
                <c:pt idx="156">
                  <c:v>124.10405950445586</c:v>
                </c:pt>
                <c:pt idx="157">
                  <c:v>124.84917039035852</c:v>
                </c:pt>
                <c:pt idx="158">
                  <c:v>125.97646615532166</c:v>
                </c:pt>
                <c:pt idx="159">
                  <c:v>127.0874109943833</c:v>
                </c:pt>
                <c:pt idx="160">
                  <c:v>127.78143696905467</c:v>
                </c:pt>
                <c:pt idx="161">
                  <c:v>128.50076355356728</c:v>
                </c:pt>
                <c:pt idx="162">
                  <c:v>129.57998465323664</c:v>
                </c:pt>
                <c:pt idx="163">
                  <c:v>130.03610452735029</c:v>
                </c:pt>
                <c:pt idx="164">
                  <c:v>130.99298493924613</c:v>
                </c:pt>
                <c:pt idx="165">
                  <c:v>132.13234460010233</c:v>
                </c:pt>
                <c:pt idx="166">
                  <c:v>132.84745097349128</c:v>
                </c:pt>
                <c:pt idx="167">
                  <c:v>133.33315961707038</c:v>
                </c:pt>
                <c:pt idx="168">
                  <c:v>134.02637988862739</c:v>
                </c:pt>
                <c:pt idx="169">
                  <c:v>134.83859970554352</c:v>
                </c:pt>
                <c:pt idx="170">
                  <c:v>135.07244759018394</c:v>
                </c:pt>
                <c:pt idx="171">
                  <c:v>135.01029343506684</c:v>
                </c:pt>
                <c:pt idx="172">
                  <c:v>135.3863607676779</c:v>
                </c:pt>
                <c:pt idx="173">
                  <c:v>135.71222608798504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Data!$A$174:$A$347</c:f>
              <c:numCache>
                <c:formatCode>[$-409]mmm\-yy;@</c:formatCode>
                <c:ptCount val="17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</c:numCache>
            </c:numRef>
          </c:cat>
          <c:val>
            <c:numRef>
              <c:f>Data!$D$174:$D$347</c:f>
              <c:numCache>
                <c:formatCode>General</c:formatCode>
                <c:ptCount val="174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125.12483328979297</c:v>
                </c:pt>
                <c:pt idx="163" formatCode="0.00">
                  <c:v>130.03610452735029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1994-2022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October 2022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Data!$A$2:$A$347</c:f>
              <c:numCache>
                <c:formatCode>[$-409]mmm\-yy;@</c:formatCode>
                <c:ptCount val="34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</c:numCache>
            </c:numRef>
          </c:cat>
          <c:val>
            <c:numRef>
              <c:f>Data!$B$2:$B$347</c:f>
              <c:numCache>
                <c:formatCode>0.00</c:formatCode>
                <c:ptCount val="346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120.24357834716575</c:v>
                </c:pt>
                <c:pt idx="301">
                  <c:v>120.51895414948434</c:v>
                </c:pt>
                <c:pt idx="302">
                  <c:v>120.96182246403198</c:v>
                </c:pt>
                <c:pt idx="303">
                  <c:v>121.67802236471159</c:v>
                </c:pt>
                <c:pt idx="304">
                  <c:v>122.17163258127009</c:v>
                </c:pt>
                <c:pt idx="305">
                  <c:v>122.58482995383217</c:v>
                </c:pt>
                <c:pt idx="306">
                  <c:v>123.15302206918157</c:v>
                </c:pt>
                <c:pt idx="307">
                  <c:v>123.24928227380339</c:v>
                </c:pt>
                <c:pt idx="308">
                  <c:v>123.64066510192404</c:v>
                </c:pt>
                <c:pt idx="309">
                  <c:v>124.26840635311822</c:v>
                </c:pt>
                <c:pt idx="310">
                  <c:v>124.84862127029655</c:v>
                </c:pt>
                <c:pt idx="311">
                  <c:v>125.58431862000307</c:v>
                </c:pt>
                <c:pt idx="312">
                  <c:v>126.05407057594648</c:v>
                </c:pt>
                <c:pt idx="313">
                  <c:v>126.6167421205546</c:v>
                </c:pt>
                <c:pt idx="314">
                  <c:v>125.12483328979297</c:v>
                </c:pt>
                <c:pt idx="315">
                  <c:v>115.3499772519025</c:v>
                </c:pt>
                <c:pt idx="316">
                  <c:v>111.78471346233778</c:v>
                </c:pt>
                <c:pt idx="317">
                  <c:v>117.70934306191425</c:v>
                </c:pt>
                <c:pt idx="318">
                  <c:v>120.00269004070397</c:v>
                </c:pt>
                <c:pt idx="319">
                  <c:v>121.10836952679205</c:v>
                </c:pt>
                <c:pt idx="320">
                  <c:v>122.00319675314081</c:v>
                </c:pt>
                <c:pt idx="321">
                  <c:v>121.01362365062565</c:v>
                </c:pt>
                <c:pt idx="322">
                  <c:v>121.35622946017864</c:v>
                </c:pt>
                <c:pt idx="323">
                  <c:v>121.7558706899628</c:v>
                </c:pt>
                <c:pt idx="324">
                  <c:v>121.94637489437379</c:v>
                </c:pt>
                <c:pt idx="325">
                  <c:v>121.96649975007783</c:v>
                </c:pt>
                <c:pt idx="326">
                  <c:v>122.61089230480404</c:v>
                </c:pt>
                <c:pt idx="327">
                  <c:v>123.69483914527069</c:v>
                </c:pt>
                <c:pt idx="328">
                  <c:v>124.10405950445586</c:v>
                </c:pt>
                <c:pt idx="329">
                  <c:v>124.84917039035852</c:v>
                </c:pt>
                <c:pt idx="330">
                  <c:v>125.97646615532166</c:v>
                </c:pt>
                <c:pt idx="331">
                  <c:v>127.0874109943833</c:v>
                </c:pt>
                <c:pt idx="332">
                  <c:v>127.78143696905467</c:v>
                </c:pt>
                <c:pt idx="333">
                  <c:v>128.50076355356728</c:v>
                </c:pt>
                <c:pt idx="334">
                  <c:v>129.57998465323664</c:v>
                </c:pt>
                <c:pt idx="335">
                  <c:v>130.03610452735029</c:v>
                </c:pt>
                <c:pt idx="336">
                  <c:v>130.99298493924613</c:v>
                </c:pt>
                <c:pt idx="337">
                  <c:v>132.13234460010233</c:v>
                </c:pt>
                <c:pt idx="338">
                  <c:v>132.84745097349128</c:v>
                </c:pt>
                <c:pt idx="339">
                  <c:v>133.33315961707038</c:v>
                </c:pt>
                <c:pt idx="340">
                  <c:v>134.02637988862739</c:v>
                </c:pt>
                <c:pt idx="341">
                  <c:v>134.83859970554352</c:v>
                </c:pt>
                <c:pt idx="342">
                  <c:v>135.07244759018394</c:v>
                </c:pt>
                <c:pt idx="343">
                  <c:v>135.01029343506684</c:v>
                </c:pt>
                <c:pt idx="344">
                  <c:v>135.3863607676779</c:v>
                </c:pt>
                <c:pt idx="345">
                  <c:v>135.71222608798504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Data!$A$2:$A$347</c:f>
              <c:numCache>
                <c:formatCode>[$-409]mmm\-yy;@</c:formatCode>
                <c:ptCount val="34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</c:numCache>
            </c:numRef>
          </c:cat>
          <c:val>
            <c:numRef>
              <c:f>Data!$D$2:$D$347</c:f>
              <c:numCache>
                <c:formatCode>0.0</c:formatCode>
                <c:ptCount val="346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125.12483328979297</c:v>
                </c:pt>
                <c:pt idx="335" formatCode="0.00">
                  <c:v>130.03610452735029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0.15541</cdr:x>
      <cdr:y>0.20396</cdr:y>
    </cdr:from>
    <cdr:to>
      <cdr:x>0.39677</cdr:x>
      <cdr:y>0.25154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43901" y="1238623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0.36933</cdr:x>
      <cdr:y>0.6492</cdr:y>
    </cdr:from>
    <cdr:to>
      <cdr:x>0.64682</cdr:x>
      <cdr:y>0.69517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1347" y="3942597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0.44795</cdr:x>
      <cdr:y>0.2541</cdr:y>
    </cdr:from>
    <cdr:to>
      <cdr:x>0.66673</cdr:x>
      <cdr:y>0.30202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79850" y="1597400"/>
          <a:ext cx="1894965" cy="301250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0.24071</cdr:x>
      <cdr:y>0.35652</cdr:y>
    </cdr:from>
    <cdr:to>
      <cdr:x>0.55566</cdr:x>
      <cdr:y>0.40763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84886" y="2241263"/>
          <a:ext cx="2727908" cy="321303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0.64194</cdr:x>
      <cdr:y>0.64065</cdr:y>
    </cdr:from>
    <cdr:to>
      <cdr:x>0.91174</cdr:x>
      <cdr:y>0.67263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4068" y="3890692"/>
          <a:ext cx="2506617" cy="194215"/>
        </a:xfrm>
        <a:prstGeom xmlns:a="http://schemas.openxmlformats.org/drawingml/2006/main" prst="wedgeRectCallout">
          <a:avLst>
            <a:gd name="adj1" fmla="val -76567"/>
            <a:gd name="adj2" fmla="val -4972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0.56948</cdr:x>
      <cdr:y>0.75193</cdr:y>
    </cdr:from>
    <cdr:to>
      <cdr:x>0.86912</cdr:x>
      <cdr:y>0.80275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32521" y="4727012"/>
          <a:ext cx="2595302" cy="31948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0.0144</cdr:x>
      <cdr:y>0.37321</cdr:y>
    </cdr:from>
    <cdr:to>
      <cdr:x>0.22911</cdr:x>
      <cdr:y>0.40571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4724" y="2346185"/>
          <a:ext cx="1859689" cy="204311"/>
        </a:xfrm>
        <a:prstGeom xmlns:a="http://schemas.openxmlformats.org/drawingml/2006/main" prst="wedgeRectCallout">
          <a:avLst>
            <a:gd name="adj1" fmla="val 68841"/>
            <a:gd name="adj2" fmla="val 80883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0.26122</cdr:x>
      <cdr:y>0.78369</cdr:y>
    </cdr:from>
    <cdr:to>
      <cdr:x>0.54796</cdr:x>
      <cdr:y>0.82231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62519" y="4926670"/>
          <a:ext cx="2483570" cy="242785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7524"/>
            <a:gd name="adj2" fmla="val 4462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0.76587</cdr:x>
      <cdr:y>0.54872</cdr:y>
    </cdr:from>
    <cdr:to>
      <cdr:x>0.97943</cdr:x>
      <cdr:y>0.58182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33506" y="3449530"/>
          <a:ext cx="1849729" cy="208083"/>
        </a:xfrm>
        <a:prstGeom xmlns:a="http://schemas.openxmlformats.org/drawingml/2006/main" prst="wedgeRectCallout">
          <a:avLst>
            <a:gd name="adj1" fmla="val 24556"/>
            <a:gd name="adj2" fmla="val -91926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0.43255</cdr:x>
      <cdr:y>0.25697</cdr:y>
    </cdr:from>
    <cdr:to>
      <cdr:x>0.64418</cdr:x>
      <cdr:y>0.29697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46489" y="1615442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7"/>
  <sheetViews>
    <sheetView tabSelected="1" topLeftCell="A22" workbookViewId="0">
      <selection activeCell="M41" sqref="M41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20">
        <v>44866</v>
      </c>
    </row>
    <row r="2" spans="1:7" ht="23.8" x14ac:dyDescent="0.4">
      <c r="D2" s="21" t="s">
        <v>3</v>
      </c>
    </row>
    <row r="3" spans="1:7" ht="23.8" x14ac:dyDescent="0.4">
      <c r="A3" s="19"/>
      <c r="B3" s="19"/>
      <c r="C3" s="22"/>
      <c r="D3" s="23" t="s">
        <v>0</v>
      </c>
      <c r="E3" s="19"/>
      <c r="F3" s="19"/>
      <c r="G3" s="19"/>
    </row>
    <row r="4" spans="1:7" ht="15.65" x14ac:dyDescent="0.25">
      <c r="A4" s="24"/>
      <c r="E4" s="25" t="s">
        <v>4</v>
      </c>
      <c r="G4" s="25"/>
    </row>
    <row r="5" spans="1:7" ht="15.65" x14ac:dyDescent="0.2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65" x14ac:dyDescent="0.2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6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">
      <c r="A17" s="25">
        <v>2019</v>
      </c>
      <c r="B17" s="2">
        <v>114.49179240590286</v>
      </c>
      <c r="C17" s="2">
        <v>138.25286207568328</v>
      </c>
      <c r="D17" s="2">
        <v>131.28284507884743</v>
      </c>
      <c r="E17" s="2">
        <v>119.05918281944878</v>
      </c>
      <c r="F17" s="2">
        <v>122.74192962906858</v>
      </c>
      <c r="G17" s="2">
        <v>2.5971069471709685</v>
      </c>
    </row>
    <row r="18" spans="1:7" x14ac:dyDescent="0.2">
      <c r="A18" s="25">
        <v>2020</v>
      </c>
      <c r="B18" s="2">
        <v>113.56325650804177</v>
      </c>
      <c r="C18" s="2">
        <v>133.97310737258923</v>
      </c>
      <c r="D18" s="2">
        <v>135.70140522880757</v>
      </c>
      <c r="E18" s="2">
        <v>105.91248764517249</v>
      </c>
      <c r="F18" s="2">
        <v>120.82330499032108</v>
      </c>
      <c r="G18" s="2">
        <v>-1.5631370995597638</v>
      </c>
    </row>
    <row r="19" spans="1:7" x14ac:dyDescent="0.2">
      <c r="A19" s="27">
        <v>2021</v>
      </c>
      <c r="B19" s="29">
        <v>118.19764549825899</v>
      </c>
      <c r="C19" s="29">
        <v>159.84039795429831</v>
      </c>
      <c r="D19" s="29">
        <v>162.866208197497</v>
      </c>
      <c r="E19" s="29">
        <v>113.66712666167975</v>
      </c>
      <c r="F19" s="29">
        <v>125.67783357018791</v>
      </c>
      <c r="G19" s="29">
        <v>4.0178743498662906</v>
      </c>
    </row>
    <row r="20" spans="1:7" ht="15.65" x14ac:dyDescent="0.25">
      <c r="A20" s="30"/>
      <c r="B20" s="31"/>
      <c r="C20" s="31"/>
      <c r="D20" s="32" t="s">
        <v>19</v>
      </c>
      <c r="E20" s="31"/>
      <c r="F20" s="31"/>
      <c r="G20" s="31"/>
    </row>
    <row r="21" spans="1:7" x14ac:dyDescent="0.2">
      <c r="A21" s="33" t="s">
        <v>48</v>
      </c>
      <c r="B21" s="2">
        <v>119.8142928204278</v>
      </c>
      <c r="C21" s="2">
        <v>164.64275091932717</v>
      </c>
      <c r="D21" s="2">
        <v>169.68951138260036</v>
      </c>
      <c r="E21" s="2">
        <v>2473.4935142411396</v>
      </c>
      <c r="F21" s="2">
        <v>126.94843803958658</v>
      </c>
      <c r="G21" s="2">
        <v>2.2000000000000002</v>
      </c>
    </row>
    <row r="22" spans="1:7" x14ac:dyDescent="0.2">
      <c r="A22" s="33" t="s">
        <v>49</v>
      </c>
      <c r="B22" s="2">
        <v>121.73768860885426</v>
      </c>
      <c r="C22" s="2">
        <v>169.64793120207619</v>
      </c>
      <c r="D22" s="2">
        <v>171.39726692942727</v>
      </c>
      <c r="E22" s="2">
        <v>2556.3297357674023</v>
      </c>
      <c r="F22" s="2">
        <v>129.37228424471812</v>
      </c>
      <c r="G22" s="2">
        <v>1.9093155004992646</v>
      </c>
    </row>
    <row r="23" spans="1:7" x14ac:dyDescent="0.2">
      <c r="A23" s="33" t="s">
        <v>50</v>
      </c>
      <c r="B23" s="2">
        <v>131.52047753274746</v>
      </c>
      <c r="C23" s="2">
        <v>172.04945914319418</v>
      </c>
      <c r="D23" s="2">
        <v>175.6058207255754</v>
      </c>
      <c r="E23" s="2">
        <v>2582.4990557608317</v>
      </c>
      <c r="F23" s="2">
        <v>131.99092683761327</v>
      </c>
      <c r="G23" s="2">
        <v>2.0241140582644368</v>
      </c>
    </row>
    <row r="24" spans="1:7" x14ac:dyDescent="0.2">
      <c r="A24" s="33" t="s">
        <v>51</v>
      </c>
      <c r="B24" s="2">
        <v>132.64798540872158</v>
      </c>
      <c r="C24" s="2">
        <v>172.6240200920742</v>
      </c>
      <c r="D24" s="2">
        <v>175.03253902373481</v>
      </c>
      <c r="E24" s="2">
        <v>2603.02023750129</v>
      </c>
      <c r="F24" s="2">
        <v>134.06604640374709</v>
      </c>
      <c r="G24" s="2">
        <v>1.5721683420609756</v>
      </c>
    </row>
    <row r="25" spans="1:7" x14ac:dyDescent="0.2">
      <c r="A25" s="41" t="s">
        <v>52</v>
      </c>
      <c r="B25" s="29">
        <v>136.69374896368763</v>
      </c>
      <c r="C25" s="29">
        <v>172.45101972302422</v>
      </c>
      <c r="D25" s="29">
        <v>168.91912763069379</v>
      </c>
      <c r="E25" s="29">
        <v>2610.1227380239288</v>
      </c>
      <c r="F25" s="29">
        <v>135.15636726430961</v>
      </c>
      <c r="G25" s="29">
        <v>0.81327143584062345</v>
      </c>
    </row>
    <row r="26" spans="1:7" ht="15.65" x14ac:dyDescent="0.25">
      <c r="A26" s="31"/>
      <c r="B26" s="31"/>
      <c r="C26" s="31"/>
      <c r="D26" s="32" t="s">
        <v>20</v>
      </c>
      <c r="E26" s="31"/>
      <c r="F26" s="31"/>
      <c r="G26" s="31"/>
    </row>
    <row r="27" spans="1:7" x14ac:dyDescent="0.2">
      <c r="A27" s="34">
        <v>44287</v>
      </c>
      <c r="B27" s="2">
        <v>116.5975791742663</v>
      </c>
      <c r="C27" s="2">
        <v>157.01358442510303</v>
      </c>
      <c r="D27" s="2">
        <v>153.94370079488081</v>
      </c>
      <c r="E27" s="35">
        <v>2346.2240283318056</v>
      </c>
      <c r="F27" s="2">
        <v>123.69483914527071</v>
      </c>
      <c r="G27" s="2">
        <v>0.9</v>
      </c>
    </row>
    <row r="28" spans="1:7" x14ac:dyDescent="0.2">
      <c r="A28" s="34">
        <v>44317</v>
      </c>
      <c r="B28" s="2">
        <v>113.91145746973967</v>
      </c>
      <c r="C28" s="2">
        <v>153.16146935254261</v>
      </c>
      <c r="D28" s="2">
        <v>158.31957875569108</v>
      </c>
      <c r="E28" s="35">
        <v>2347.5504881059719</v>
      </c>
      <c r="F28" s="2">
        <v>124.10405950445589</v>
      </c>
      <c r="G28" s="2">
        <v>0.33083058437433088</v>
      </c>
    </row>
    <row r="29" spans="1:7" x14ac:dyDescent="0.2">
      <c r="A29" s="34">
        <v>44348</v>
      </c>
      <c r="B29" s="2">
        <v>119.18421488973637</v>
      </c>
      <c r="C29" s="2">
        <v>163.38145146155111</v>
      </c>
      <c r="D29" s="2">
        <v>163.60815408484305</v>
      </c>
      <c r="E29" s="35">
        <v>2400.9709012446383</v>
      </c>
      <c r="F29" s="2">
        <v>124.84917039035854</v>
      </c>
      <c r="G29" s="2">
        <v>0.60039203300670252</v>
      </c>
    </row>
    <row r="30" spans="1:7" x14ac:dyDescent="0.2">
      <c r="A30" s="34">
        <v>44378</v>
      </c>
      <c r="B30" s="2">
        <v>122.06930857237606</v>
      </c>
      <c r="C30" s="2">
        <v>159.37209588551508</v>
      </c>
      <c r="D30" s="2">
        <v>163.0459079777394</v>
      </c>
      <c r="E30" s="35">
        <v>2459.0188921374552</v>
      </c>
      <c r="F30" s="2">
        <v>125.97646615532167</v>
      </c>
      <c r="G30" s="2">
        <v>0.90292611591931138</v>
      </c>
    </row>
    <row r="31" spans="1:7" x14ac:dyDescent="0.2">
      <c r="A31" s="34">
        <v>44409</v>
      </c>
      <c r="B31" s="2">
        <v>117.69192505388824</v>
      </c>
      <c r="C31" s="2">
        <v>166.83941255340088</v>
      </c>
      <c r="D31" s="2">
        <v>171.93176014379662</v>
      </c>
      <c r="E31" s="35">
        <v>2485.6681254567384</v>
      </c>
      <c r="F31" s="2">
        <v>127.08741099438332</v>
      </c>
      <c r="G31" s="2">
        <v>0.8818669652885136</v>
      </c>
    </row>
    <row r="32" spans="1:7" x14ac:dyDescent="0.2">
      <c r="A32" s="34">
        <v>44440</v>
      </c>
      <c r="B32" s="2">
        <v>119.68164483501906</v>
      </c>
      <c r="C32" s="2">
        <v>167.71674431906553</v>
      </c>
      <c r="D32" s="2">
        <v>174.0908660262651</v>
      </c>
      <c r="E32" s="35">
        <v>2475.7935251292261</v>
      </c>
      <c r="F32" s="2">
        <v>127.78143696905468</v>
      </c>
      <c r="G32" s="2">
        <v>0.54610127725556179</v>
      </c>
    </row>
    <row r="33" spans="1:7" x14ac:dyDescent="0.2">
      <c r="A33" s="34">
        <v>44470</v>
      </c>
      <c r="B33" s="2">
        <v>122.06930857237606</v>
      </c>
      <c r="C33" s="2">
        <v>169.28025106876842</v>
      </c>
      <c r="D33" s="2">
        <v>171.35478139507549</v>
      </c>
      <c r="E33" s="35">
        <v>2531.771175926558</v>
      </c>
      <c r="F33" s="2">
        <v>128.50076355356731</v>
      </c>
      <c r="G33" s="2">
        <v>0.56293511919640604</v>
      </c>
    </row>
    <row r="34" spans="1:7" x14ac:dyDescent="0.2">
      <c r="A34" s="34">
        <v>44501</v>
      </c>
      <c r="B34" s="2">
        <v>117.59243906483169</v>
      </c>
      <c r="C34" s="2">
        <v>172.61567237066379</v>
      </c>
      <c r="D34" s="2">
        <v>172.74278378330305</v>
      </c>
      <c r="E34" s="35">
        <v>2562.366958001583</v>
      </c>
      <c r="F34" s="2">
        <v>129.57998465323666</v>
      </c>
      <c r="G34" s="2">
        <v>0.83985578748679846</v>
      </c>
    </row>
    <row r="35" spans="1:7" x14ac:dyDescent="0.2">
      <c r="A35" s="34">
        <v>44531</v>
      </c>
      <c r="B35" s="2">
        <v>125.55131818935502</v>
      </c>
      <c r="C35" s="2">
        <v>167.0478701667964</v>
      </c>
      <c r="D35" s="2">
        <v>170.09423560990336</v>
      </c>
      <c r="E35" s="35">
        <v>2574.851073374065</v>
      </c>
      <c r="F35" s="2">
        <v>130.03610452735032</v>
      </c>
      <c r="G35" s="2">
        <v>0.35199870978088743</v>
      </c>
    </row>
    <row r="36" spans="1:7" x14ac:dyDescent="0.2">
      <c r="A36" s="34">
        <v>44562</v>
      </c>
      <c r="B36" s="2">
        <v>130.22715967501244</v>
      </c>
      <c r="C36" s="2">
        <v>169.3564618724867</v>
      </c>
      <c r="D36" s="2">
        <v>180.71410150411126</v>
      </c>
      <c r="E36" s="35">
        <v>2572.7071925327127</v>
      </c>
      <c r="F36" s="2">
        <v>130.99298493924613</v>
      </c>
      <c r="G36" s="2">
        <v>0.73585748771376469</v>
      </c>
    </row>
    <row r="37" spans="1:7" x14ac:dyDescent="0.2">
      <c r="A37" s="34">
        <v>44593</v>
      </c>
      <c r="B37" s="2">
        <v>134.30608522633062</v>
      </c>
      <c r="C37" s="2">
        <v>174.0512002191314</v>
      </c>
      <c r="D37" s="2">
        <v>174.49145197079326</v>
      </c>
      <c r="E37" s="35">
        <v>2583.6176796012569</v>
      </c>
      <c r="F37" s="2">
        <v>132.13234460010236</v>
      </c>
      <c r="G37" s="2">
        <v>0.86978677628015699</v>
      </c>
    </row>
    <row r="38" spans="1:7" x14ac:dyDescent="0.2">
      <c r="A38" s="34">
        <v>44621</v>
      </c>
      <c r="B38" s="2">
        <v>130.02818769689935</v>
      </c>
      <c r="C38" s="2">
        <v>172.74071533796439</v>
      </c>
      <c r="D38" s="2">
        <v>171.61190870182168</v>
      </c>
      <c r="E38" s="35">
        <v>2591.1722951485253</v>
      </c>
      <c r="F38" s="2">
        <v>132.84745097349128</v>
      </c>
      <c r="G38" s="2">
        <v>0.54120463505977767</v>
      </c>
    </row>
    <row r="39" spans="1:7" x14ac:dyDescent="0.2">
      <c r="A39" s="34">
        <v>44652</v>
      </c>
      <c r="B39" s="2">
        <v>129.03332780633394</v>
      </c>
      <c r="C39" s="2">
        <v>171.90288105618774</v>
      </c>
      <c r="D39" s="2">
        <v>175.78687465919768</v>
      </c>
      <c r="E39" s="35">
        <v>2600.8607118660384</v>
      </c>
      <c r="F39" s="2">
        <v>133.33315961707041</v>
      </c>
      <c r="G39" s="2">
        <v>0.36561382248581076</v>
      </c>
    </row>
    <row r="40" spans="1:7" x14ac:dyDescent="0.2">
      <c r="A40" s="34">
        <v>44682</v>
      </c>
      <c r="B40" s="2">
        <v>133.41071132482173</v>
      </c>
      <c r="C40" s="2">
        <v>173.92535083344652</v>
      </c>
      <c r="D40" s="2">
        <v>171.78234154539999</v>
      </c>
      <c r="E40" s="35">
        <v>2605.1389088790006</v>
      </c>
      <c r="F40" s="2">
        <v>134.02637988862739</v>
      </c>
      <c r="G40" s="2">
        <v>0.51991588105155806</v>
      </c>
    </row>
    <row r="41" spans="1:7" x14ac:dyDescent="0.2">
      <c r="A41" s="34">
        <v>44713</v>
      </c>
      <c r="B41" s="2">
        <v>135.4999170950091</v>
      </c>
      <c r="C41" s="2">
        <v>172.04382838658842</v>
      </c>
      <c r="D41" s="2">
        <v>177.5284008666068</v>
      </c>
      <c r="E41" s="35">
        <v>2603.0610917588315</v>
      </c>
      <c r="F41" s="2">
        <v>134.83859970554352</v>
      </c>
      <c r="G41" s="2">
        <v>0.60601488870404285</v>
      </c>
    </row>
    <row r="42" spans="1:7" x14ac:dyDescent="0.2">
      <c r="A42" s="34">
        <v>44743</v>
      </c>
      <c r="B42" s="2">
        <v>132.71430940142596</v>
      </c>
      <c r="C42" s="2">
        <v>172.75446609640866</v>
      </c>
      <c r="D42" s="2">
        <v>171.27426013712019</v>
      </c>
      <c r="E42" s="35">
        <v>2608.6871934070059</v>
      </c>
      <c r="F42" s="2">
        <v>135.07244759018394</v>
      </c>
      <c r="G42" s="2">
        <v>0.17342799847455126</v>
      </c>
    </row>
    <row r="43" spans="1:7" x14ac:dyDescent="0.2">
      <c r="A43" s="34">
        <v>44774</v>
      </c>
      <c r="B43" s="2">
        <v>138.18603879953574</v>
      </c>
      <c r="C43" s="2">
        <v>171.06381654967151</v>
      </c>
      <c r="D43" s="2">
        <v>168.89012175966369</v>
      </c>
      <c r="E43" s="35">
        <v>2610.8405103323903</v>
      </c>
      <c r="F43" s="2">
        <v>135.01029343506684</v>
      </c>
      <c r="G43" s="2">
        <v>-4.6015420780465277E-2</v>
      </c>
    </row>
    <row r="44" spans="1:7" x14ac:dyDescent="0.2">
      <c r="A44" s="34">
        <v>44805</v>
      </c>
      <c r="B44" s="2">
        <v>139.18089869010115</v>
      </c>
      <c r="C44" s="2">
        <v>173.53477652299247</v>
      </c>
      <c r="D44" s="2">
        <v>166.59300099529756</v>
      </c>
      <c r="E44" s="35"/>
      <c r="F44" s="2">
        <v>135.38636076767793</v>
      </c>
      <c r="G44" s="2">
        <v>0.27854715595589941</v>
      </c>
    </row>
    <row r="45" spans="1:7" x14ac:dyDescent="0.2">
      <c r="A45" s="36">
        <v>44835</v>
      </c>
      <c r="B45" s="29"/>
      <c r="C45" s="29"/>
      <c r="D45" s="29">
        <v>167.06919210816699</v>
      </c>
      <c r="E45" s="37"/>
      <c r="F45" s="29">
        <v>135.71222608798504</v>
      </c>
      <c r="G45" s="29">
        <v>0.24069287220616076</v>
      </c>
    </row>
    <row r="46" spans="1:7" x14ac:dyDescent="0.2">
      <c r="A46" t="s">
        <v>21</v>
      </c>
    </row>
    <row r="47" spans="1:7" x14ac:dyDescent="0.2">
      <c r="A47" s="19" t="s">
        <v>47</v>
      </c>
      <c r="B47" s="19"/>
      <c r="C47" s="19"/>
      <c r="D47" s="19"/>
      <c r="E47" s="19"/>
      <c r="F47" s="19"/>
      <c r="G47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55"/>
  <sheetViews>
    <sheetView topLeftCell="A337" workbookViewId="0">
      <selection activeCell="G353" sqref="G353"/>
    </sheetView>
  </sheetViews>
  <sheetFormatPr defaultRowHeight="12.9" x14ac:dyDescent="0.2"/>
  <cols>
    <col min="1" max="1" width="10.875" style="1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38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38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38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38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38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38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38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38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38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38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38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38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38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38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38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38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38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38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38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38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38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38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38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38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38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38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38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38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38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38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38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38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38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38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38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38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38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38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38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38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38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38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38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38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38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38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38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38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38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38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38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38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38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38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38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38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38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38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38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38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38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38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38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38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38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38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38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38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38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38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38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38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38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38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38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38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38">
        <v>68.944077907510433</v>
      </c>
      <c r="C78" s="1"/>
      <c r="D78" s="3"/>
      <c r="H78" s="7"/>
      <c r="I78" s="4"/>
      <c r="J78" s="3"/>
    </row>
    <row r="79" spans="1:10" ht="13.6" x14ac:dyDescent="0.2">
      <c r="A79" s="18">
        <v>36707</v>
      </c>
      <c r="B79" s="38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38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38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38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38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38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38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38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38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38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38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38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38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38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38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38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38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38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38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38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38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38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38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38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38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38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38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38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38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38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38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38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38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38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38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38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38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38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38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38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38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38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38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38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38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38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38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38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38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38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38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38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38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38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38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38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38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38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38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38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38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38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38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38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38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38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38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38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38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38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38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38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38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38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38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38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38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38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38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38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38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38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38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38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38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38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38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38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38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38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38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38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38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38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38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38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38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38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38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38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38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38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38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38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38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38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38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38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38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38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38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38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38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38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38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38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38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38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38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38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38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38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38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38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38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38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38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38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38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38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38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38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38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38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38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38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38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38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38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38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38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38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38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38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38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38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38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38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38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38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38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38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38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38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38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">
      <c r="A236" s="18">
        <v>41486</v>
      </c>
      <c r="B236" s="38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38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38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38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38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38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38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38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38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38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38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38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">
      <c r="A248" s="18">
        <v>41851</v>
      </c>
      <c r="B248" s="38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38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38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38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38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38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38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38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38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38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38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38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">
      <c r="A260" s="18">
        <v>42216</v>
      </c>
      <c r="B260" s="38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38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38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38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38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38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38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38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38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38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38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38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">
      <c r="A272" s="18">
        <v>42582</v>
      </c>
      <c r="B272" s="38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38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38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38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38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38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38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38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38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38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38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38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">
      <c r="A284" s="18">
        <v>42947</v>
      </c>
      <c r="B284" s="38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38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38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38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38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38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38">
        <v>118.79270083230602</v>
      </c>
      <c r="E290" s="4">
        <f>AVERAGE($B$290:$B$301)</f>
        <v>119.63488375190785</v>
      </c>
    </row>
    <row r="291" spans="1:8" x14ac:dyDescent="0.2">
      <c r="A291" s="18">
        <v>43159</v>
      </c>
      <c r="B291" s="38">
        <v>119.05055954905583</v>
      </c>
      <c r="E291" s="4">
        <f t="shared" ref="E291:E301" si="17">AVERAGE($B$290:$B$301)</f>
        <v>119.63488375190785</v>
      </c>
    </row>
    <row r="292" spans="1:8" x14ac:dyDescent="0.2">
      <c r="A292" s="18">
        <v>43190</v>
      </c>
      <c r="B292" s="38">
        <v>119.66720187230115</v>
      </c>
      <c r="E292" s="4">
        <f t="shared" si="17"/>
        <v>119.63488375190785</v>
      </c>
    </row>
    <row r="293" spans="1:8" x14ac:dyDescent="0.2">
      <c r="A293" s="18">
        <v>43220</v>
      </c>
      <c r="B293" s="38">
        <v>119.73664020851331</v>
      </c>
      <c r="E293" s="4">
        <f t="shared" si="17"/>
        <v>119.63488375190785</v>
      </c>
    </row>
    <row r="294" spans="1:8" x14ac:dyDescent="0.2">
      <c r="A294" s="18">
        <v>43251</v>
      </c>
      <c r="B294" s="38">
        <v>119.80409295851486</v>
      </c>
      <c r="E294" s="4">
        <f t="shared" si="17"/>
        <v>119.63488375190785</v>
      </c>
    </row>
    <row r="295" spans="1:8" x14ac:dyDescent="0.2">
      <c r="A295" s="18">
        <v>43281</v>
      </c>
      <c r="B295" s="38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">
      <c r="A296" s="18">
        <v>43312</v>
      </c>
      <c r="B296" s="38">
        <v>119.67413659276093</v>
      </c>
      <c r="E296" s="4">
        <f t="shared" si="17"/>
        <v>119.63488375190785</v>
      </c>
    </row>
    <row r="297" spans="1:8" x14ac:dyDescent="0.2">
      <c r="A297" s="18">
        <v>43343</v>
      </c>
      <c r="B297" s="38">
        <v>119.87974455047505</v>
      </c>
      <c r="E297" s="4">
        <f t="shared" si="17"/>
        <v>119.63488375190785</v>
      </c>
    </row>
    <row r="298" spans="1:8" x14ac:dyDescent="0.2">
      <c r="A298" s="18">
        <v>43373</v>
      </c>
      <c r="B298" s="38">
        <v>119.73674732615444</v>
      </c>
      <c r="E298" s="4">
        <f t="shared" si="17"/>
        <v>119.63488375190785</v>
      </c>
    </row>
    <row r="299" spans="1:8" x14ac:dyDescent="0.2">
      <c r="A299" s="18">
        <v>43404</v>
      </c>
      <c r="B299" s="38">
        <v>119.80725046738252</v>
      </c>
      <c r="E299" s="4">
        <f t="shared" si="17"/>
        <v>119.63488375190785</v>
      </c>
    </row>
    <row r="300" spans="1:8" x14ac:dyDescent="0.2">
      <c r="A300" s="18">
        <v>43434</v>
      </c>
      <c r="B300" s="38">
        <v>119.76023359011072</v>
      </c>
      <c r="E300" s="4">
        <f t="shared" si="17"/>
        <v>119.63488375190785</v>
      </c>
    </row>
    <row r="301" spans="1:8" x14ac:dyDescent="0.2">
      <c r="A301" s="18">
        <v>43465</v>
      </c>
      <c r="B301" s="38">
        <v>120.18094390151495</v>
      </c>
      <c r="E301" s="4">
        <f t="shared" si="17"/>
        <v>119.63488375190785</v>
      </c>
    </row>
    <row r="302" spans="1:8" x14ac:dyDescent="0.2">
      <c r="A302" s="18">
        <v>43496</v>
      </c>
      <c r="B302" s="38">
        <v>120.24357834716575</v>
      </c>
      <c r="E302" s="4">
        <f t="shared" ref="E302:E313" si="18">AVERAGE($B$302:$B$313)</f>
        <v>122.74192962906857</v>
      </c>
    </row>
    <row r="303" spans="1:8" x14ac:dyDescent="0.2">
      <c r="A303" s="18">
        <v>43524</v>
      </c>
      <c r="B303" s="38">
        <v>120.51895414948434</v>
      </c>
      <c r="E303" s="4">
        <f t="shared" si="18"/>
        <v>122.74192962906857</v>
      </c>
    </row>
    <row r="304" spans="1:8" x14ac:dyDescent="0.2">
      <c r="A304" s="18">
        <v>43555</v>
      </c>
      <c r="B304" s="38">
        <v>120.96182246403198</v>
      </c>
      <c r="E304" s="4">
        <f t="shared" si="18"/>
        <v>122.74192962906857</v>
      </c>
    </row>
    <row r="305" spans="1:8" x14ac:dyDescent="0.2">
      <c r="A305" s="18">
        <v>43585</v>
      </c>
      <c r="B305" s="38">
        <v>121.67802236471159</v>
      </c>
      <c r="E305" s="4">
        <f t="shared" si="18"/>
        <v>122.74192962906857</v>
      </c>
    </row>
    <row r="306" spans="1:8" x14ac:dyDescent="0.2">
      <c r="A306" s="18">
        <v>43616</v>
      </c>
      <c r="B306" s="38">
        <v>122.17163258127009</v>
      </c>
      <c r="E306" s="4">
        <f t="shared" si="18"/>
        <v>122.74192962906857</v>
      </c>
    </row>
    <row r="307" spans="1:8" x14ac:dyDescent="0.2">
      <c r="A307" s="18">
        <v>43646</v>
      </c>
      <c r="B307" s="38">
        <v>122.58482995383217</v>
      </c>
      <c r="E307" s="4">
        <f t="shared" si="18"/>
        <v>122.74192962906857</v>
      </c>
      <c r="F307" s="10" t="s">
        <v>44</v>
      </c>
      <c r="G307" t="s">
        <v>37</v>
      </c>
      <c r="H307" s="2">
        <f>(E307/E295-1)*100</f>
        <v>2.5971069471709685</v>
      </c>
    </row>
    <row r="308" spans="1:8" x14ac:dyDescent="0.2">
      <c r="A308" s="18">
        <v>43677</v>
      </c>
      <c r="B308" s="38">
        <v>123.15302206918157</v>
      </c>
      <c r="E308" s="4">
        <f t="shared" si="18"/>
        <v>122.74192962906857</v>
      </c>
    </row>
    <row r="309" spans="1:8" x14ac:dyDescent="0.2">
      <c r="A309" s="18">
        <v>43708</v>
      </c>
      <c r="B309" s="38">
        <v>123.24928227380339</v>
      </c>
      <c r="E309" s="4">
        <f t="shared" si="18"/>
        <v>122.74192962906857</v>
      </c>
    </row>
    <row r="310" spans="1:8" x14ac:dyDescent="0.2">
      <c r="A310" s="18">
        <v>43738</v>
      </c>
      <c r="B310" s="38">
        <v>123.64066510192404</v>
      </c>
      <c r="E310" s="4">
        <f t="shared" si="18"/>
        <v>122.74192962906857</v>
      </c>
    </row>
    <row r="311" spans="1:8" x14ac:dyDescent="0.2">
      <c r="A311" s="18">
        <v>43769</v>
      </c>
      <c r="B311" s="38">
        <v>124.26840635311822</v>
      </c>
      <c r="E311" s="4">
        <f t="shared" si="18"/>
        <v>122.74192962906857</v>
      </c>
    </row>
    <row r="312" spans="1:8" x14ac:dyDescent="0.2">
      <c r="A312" s="18">
        <v>43799</v>
      </c>
      <c r="B312" s="38">
        <v>124.84862127029655</v>
      </c>
      <c r="E312" s="4">
        <f t="shared" si="18"/>
        <v>122.74192962906857</v>
      </c>
    </row>
    <row r="313" spans="1:8" x14ac:dyDescent="0.2">
      <c r="A313" s="18">
        <v>43830</v>
      </c>
      <c r="B313" s="38">
        <v>125.58431862000307</v>
      </c>
      <c r="E313" s="4">
        <f t="shared" si="18"/>
        <v>122.74192962906857</v>
      </c>
    </row>
    <row r="314" spans="1:8" x14ac:dyDescent="0.2">
      <c r="A314" s="18">
        <v>43861</v>
      </c>
      <c r="B314" s="38">
        <v>126.05407057594648</v>
      </c>
      <c r="E314" s="4">
        <f>AVERAGE($B$314:$B$325)</f>
        <v>120.82330499032106</v>
      </c>
    </row>
    <row r="315" spans="1:8" x14ac:dyDescent="0.2">
      <c r="A315" s="18">
        <v>43890</v>
      </c>
      <c r="B315" s="38">
        <v>126.6167421205546</v>
      </c>
      <c r="E315" s="4">
        <f t="shared" ref="E315:E325" si="19">AVERAGE($B$314:$B$325)</f>
        <v>120.82330499032106</v>
      </c>
    </row>
    <row r="316" spans="1:8" x14ac:dyDescent="0.2">
      <c r="A316" s="18">
        <v>43921</v>
      </c>
      <c r="B316" s="38">
        <v>125.12483328979297</v>
      </c>
      <c r="D316" s="3">
        <f>B316</f>
        <v>125.12483328979297</v>
      </c>
      <c r="E316" s="4">
        <f t="shared" si="19"/>
        <v>120.82330499032106</v>
      </c>
    </row>
    <row r="317" spans="1:8" x14ac:dyDescent="0.2">
      <c r="A317" s="18">
        <v>43951</v>
      </c>
      <c r="B317" s="38">
        <v>115.3499772519025</v>
      </c>
      <c r="E317" s="4">
        <f t="shared" si="19"/>
        <v>120.82330499032106</v>
      </c>
    </row>
    <row r="318" spans="1:8" x14ac:dyDescent="0.2">
      <c r="A318" s="18">
        <v>43982</v>
      </c>
      <c r="B318" s="38">
        <v>111.78471346233778</v>
      </c>
      <c r="E318" s="4">
        <f t="shared" si="19"/>
        <v>120.82330499032106</v>
      </c>
    </row>
    <row r="319" spans="1:8" x14ac:dyDescent="0.2">
      <c r="A319" s="18">
        <v>44012</v>
      </c>
      <c r="B319" s="38">
        <v>117.70934306191425</v>
      </c>
      <c r="E319" s="4">
        <f t="shared" si="19"/>
        <v>120.82330499032106</v>
      </c>
      <c r="F319" s="10" t="s">
        <v>45</v>
      </c>
      <c r="G319" t="s">
        <v>37</v>
      </c>
      <c r="H319" s="2">
        <f>(E319/E307-1)*100</f>
        <v>-1.5631370995597638</v>
      </c>
    </row>
    <row r="320" spans="1:8" x14ac:dyDescent="0.2">
      <c r="A320" s="18">
        <v>44043</v>
      </c>
      <c r="B320" s="38">
        <v>120.00269004070397</v>
      </c>
      <c r="E320" s="4">
        <f t="shared" si="19"/>
        <v>120.82330499032106</v>
      </c>
    </row>
    <row r="321" spans="1:8" x14ac:dyDescent="0.2">
      <c r="A321" s="18">
        <v>44074</v>
      </c>
      <c r="B321" s="38">
        <v>121.10836952679205</v>
      </c>
      <c r="E321" s="4">
        <f t="shared" si="19"/>
        <v>120.82330499032106</v>
      </c>
    </row>
    <row r="322" spans="1:8" x14ac:dyDescent="0.2">
      <c r="A322" s="18">
        <v>44104</v>
      </c>
      <c r="B322" s="38">
        <v>122.00319675314081</v>
      </c>
      <c r="E322" s="4">
        <f t="shared" si="19"/>
        <v>120.82330499032106</v>
      </c>
    </row>
    <row r="323" spans="1:8" x14ac:dyDescent="0.2">
      <c r="A323" s="18">
        <v>44135</v>
      </c>
      <c r="B323" s="38">
        <v>121.01362365062565</v>
      </c>
      <c r="E323" s="4">
        <f t="shared" si="19"/>
        <v>120.82330499032106</v>
      </c>
    </row>
    <row r="324" spans="1:8" x14ac:dyDescent="0.2">
      <c r="A324" s="18">
        <v>44165</v>
      </c>
      <c r="B324" s="38">
        <v>121.35622946017864</v>
      </c>
      <c r="E324" s="4">
        <f t="shared" si="19"/>
        <v>120.82330499032106</v>
      </c>
    </row>
    <row r="325" spans="1:8" x14ac:dyDescent="0.2">
      <c r="A325" s="18">
        <v>44196</v>
      </c>
      <c r="B325" s="38">
        <v>121.7558706899628</v>
      </c>
      <c r="E325" s="4">
        <f t="shared" si="19"/>
        <v>120.82330499032106</v>
      </c>
    </row>
    <row r="326" spans="1:8" x14ac:dyDescent="0.2">
      <c r="A326" s="18">
        <v>44227</v>
      </c>
      <c r="B326" s="38">
        <v>121.94637489437379</v>
      </c>
      <c r="E326" s="4">
        <f t="shared" ref="E326:E337" si="20">AVERAGE($B$326:$B$337)</f>
        <v>125.67783357018789</v>
      </c>
    </row>
    <row r="327" spans="1:8" x14ac:dyDescent="0.2">
      <c r="A327" s="18">
        <v>44255</v>
      </c>
      <c r="B327" s="38">
        <v>121.96649975007783</v>
      </c>
      <c r="E327" s="4">
        <f t="shared" si="20"/>
        <v>125.67783357018789</v>
      </c>
    </row>
    <row r="328" spans="1:8" x14ac:dyDescent="0.2">
      <c r="A328" s="18">
        <v>44286</v>
      </c>
      <c r="B328" s="38">
        <v>122.61089230480404</v>
      </c>
      <c r="E328" s="4">
        <f t="shared" si="20"/>
        <v>125.67783357018789</v>
      </c>
    </row>
    <row r="329" spans="1:8" x14ac:dyDescent="0.2">
      <c r="A329" s="18">
        <v>44316</v>
      </c>
      <c r="B329" s="38">
        <v>123.69483914527069</v>
      </c>
      <c r="E329" s="4">
        <f t="shared" si="20"/>
        <v>125.67783357018789</v>
      </c>
    </row>
    <row r="330" spans="1:8" x14ac:dyDescent="0.2">
      <c r="A330" s="18">
        <v>44347</v>
      </c>
      <c r="B330" s="38">
        <v>124.10405950445586</v>
      </c>
      <c r="E330" s="4">
        <f t="shared" si="20"/>
        <v>125.67783357018789</v>
      </c>
    </row>
    <row r="331" spans="1:8" x14ac:dyDescent="0.2">
      <c r="A331" s="18">
        <v>44377</v>
      </c>
      <c r="B331" s="38">
        <v>124.84917039035852</v>
      </c>
      <c r="E331" s="4">
        <f t="shared" si="20"/>
        <v>125.67783357018789</v>
      </c>
      <c r="F331" s="10" t="s">
        <v>46</v>
      </c>
      <c r="G331" t="s">
        <v>37</v>
      </c>
      <c r="H331" s="2">
        <f>(E331/E319-1)*100</f>
        <v>4.0178743498662906</v>
      </c>
    </row>
    <row r="332" spans="1:8" x14ac:dyDescent="0.2">
      <c r="A332" s="18">
        <v>44408</v>
      </c>
      <c r="B332" s="38">
        <v>125.97646615532166</v>
      </c>
      <c r="E332" s="4">
        <f t="shared" si="20"/>
        <v>125.67783357018789</v>
      </c>
    </row>
    <row r="333" spans="1:8" x14ac:dyDescent="0.2">
      <c r="A333" s="18">
        <v>44439</v>
      </c>
      <c r="B333" s="38">
        <v>127.0874109943833</v>
      </c>
      <c r="E333" s="4">
        <f t="shared" si="20"/>
        <v>125.67783357018789</v>
      </c>
    </row>
    <row r="334" spans="1:8" x14ac:dyDescent="0.2">
      <c r="A334" s="18">
        <v>44469</v>
      </c>
      <c r="B334" s="38">
        <v>127.78143696905467</v>
      </c>
      <c r="E334" s="4">
        <f t="shared" si="20"/>
        <v>125.67783357018789</v>
      </c>
    </row>
    <row r="335" spans="1:8" x14ac:dyDescent="0.2">
      <c r="A335" s="18">
        <v>44500</v>
      </c>
      <c r="B335" s="38">
        <v>128.50076355356728</v>
      </c>
      <c r="E335" s="4">
        <f t="shared" si="20"/>
        <v>125.67783357018789</v>
      </c>
    </row>
    <row r="336" spans="1:8" x14ac:dyDescent="0.2">
      <c r="A336" s="18">
        <v>44530</v>
      </c>
      <c r="B336" s="38">
        <v>129.57998465323664</v>
      </c>
      <c r="E336" s="4">
        <f t="shared" si="20"/>
        <v>125.67783357018789</v>
      </c>
    </row>
    <row r="337" spans="1:8" x14ac:dyDescent="0.2">
      <c r="A337" s="18">
        <v>44561</v>
      </c>
      <c r="B337" s="38">
        <v>130.03610452735029</v>
      </c>
      <c r="D337" s="4">
        <f>B337</f>
        <v>130.03610452735029</v>
      </c>
      <c r="E337" s="4">
        <f t="shared" si="20"/>
        <v>125.67783357018789</v>
      </c>
    </row>
    <row r="338" spans="1:8" x14ac:dyDescent="0.2">
      <c r="A338" s="18">
        <v>44592</v>
      </c>
      <c r="B338" s="38">
        <v>130.99298493924613</v>
      </c>
      <c r="E338" s="4">
        <f>AVERAGE($B$338:$B$349)</f>
        <v>133.93522476049947</v>
      </c>
    </row>
    <row r="339" spans="1:8" x14ac:dyDescent="0.2">
      <c r="A339" s="18">
        <v>44620</v>
      </c>
      <c r="B339" s="38">
        <v>132.13234460010233</v>
      </c>
      <c r="E339" s="4">
        <f t="shared" ref="E339:E347" si="21">AVERAGE($B$338:$B$349)</f>
        <v>133.93522476049947</v>
      </c>
    </row>
    <row r="340" spans="1:8" x14ac:dyDescent="0.2">
      <c r="A340" s="18">
        <v>44651</v>
      </c>
      <c r="B340" s="38">
        <v>132.84745097349128</v>
      </c>
      <c r="E340" s="4">
        <f t="shared" si="21"/>
        <v>133.93522476049947</v>
      </c>
    </row>
    <row r="341" spans="1:8" x14ac:dyDescent="0.2">
      <c r="A341" s="18">
        <v>44681</v>
      </c>
      <c r="B341" s="38">
        <v>133.33315961707038</v>
      </c>
      <c r="E341" s="4">
        <f t="shared" si="21"/>
        <v>133.93522476049947</v>
      </c>
    </row>
    <row r="342" spans="1:8" x14ac:dyDescent="0.2">
      <c r="A342" s="18">
        <v>44712</v>
      </c>
      <c r="B342" s="38">
        <v>134.02637988862739</v>
      </c>
      <c r="E342" s="4">
        <f t="shared" si="21"/>
        <v>133.93522476049947</v>
      </c>
    </row>
    <row r="343" spans="1:8" x14ac:dyDescent="0.2">
      <c r="A343" s="18">
        <v>44742</v>
      </c>
      <c r="B343" s="38">
        <v>134.83859970554352</v>
      </c>
      <c r="E343" s="4">
        <f t="shared" si="21"/>
        <v>133.93522476049947</v>
      </c>
      <c r="F343" s="10" t="s">
        <v>46</v>
      </c>
      <c r="G343" t="s">
        <v>37</v>
      </c>
      <c r="H343" s="2">
        <f>(E343/E331-1)*100</f>
        <v>6.5702844771747593</v>
      </c>
    </row>
    <row r="344" spans="1:8" x14ac:dyDescent="0.2">
      <c r="A344" s="18">
        <v>44773</v>
      </c>
      <c r="B344" s="38">
        <v>135.07244759018394</v>
      </c>
      <c r="E344" s="4">
        <f t="shared" si="21"/>
        <v>133.93522476049947</v>
      </c>
    </row>
    <row r="345" spans="1:8" x14ac:dyDescent="0.2">
      <c r="A345" s="18">
        <v>44804</v>
      </c>
      <c r="B345" s="38">
        <v>135.01029343506684</v>
      </c>
      <c r="E345" s="4">
        <f t="shared" si="21"/>
        <v>133.93522476049947</v>
      </c>
    </row>
    <row r="346" spans="1:8" x14ac:dyDescent="0.2">
      <c r="A346" s="18">
        <v>44834</v>
      </c>
      <c r="B346" s="38">
        <v>135.3863607676779</v>
      </c>
      <c r="E346" s="4">
        <f t="shared" si="21"/>
        <v>133.93522476049947</v>
      </c>
    </row>
    <row r="347" spans="1:8" x14ac:dyDescent="0.2">
      <c r="A347" s="18">
        <v>44865</v>
      </c>
      <c r="B347" s="38">
        <v>135.71222608798504</v>
      </c>
      <c r="E347" s="4">
        <f t="shared" si="21"/>
        <v>133.93522476049947</v>
      </c>
    </row>
    <row r="348" spans="1:8" x14ac:dyDescent="0.2">
      <c r="A348" s="18">
        <v>44895</v>
      </c>
    </row>
    <row r="349" spans="1:8" x14ac:dyDescent="0.2">
      <c r="A349" s="18">
        <v>44926</v>
      </c>
    </row>
    <row r="350" spans="1:8" x14ac:dyDescent="0.2">
      <c r="A350" s="18"/>
    </row>
    <row r="351" spans="1:8" x14ac:dyDescent="0.2">
      <c r="A351" s="18"/>
    </row>
    <row r="352" spans="1:8" x14ac:dyDescent="0.2">
      <c r="A352" s="18"/>
    </row>
    <row r="353" spans="1:1" x14ac:dyDescent="0.2">
      <c r="A353" s="18"/>
    </row>
    <row r="354" spans="1:1" x14ac:dyDescent="0.2">
      <c r="A354" s="18"/>
    </row>
    <row r="355" spans="1:1" x14ac:dyDescent="0.2">
      <c r="A355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2022-11-28T08:07:25Z</dcterms:modified>
</cp:coreProperties>
</file>