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data\2023\Feb\עברית\"/>
    </mc:Choice>
  </mc:AlternateContent>
  <xr:revisionPtr revIDLastSave="0" documentId="13_ncr:1_{F1AAD627-D0DA-4695-ABD7-F5E4D3316946}" xr6:coauthVersionLast="47" xr6:coauthVersionMax="47" xr10:uidLastSave="{00000000-0000-0000-0000-000000000000}"/>
  <bookViews>
    <workbookView xWindow="-110" yWindow="-110" windowWidth="19420" windowHeight="10300" tabRatio="854" activeTab="1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0" i="3" l="1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<sst xmlns="http://schemas.openxmlformats.org/spreadsheetml/2006/main" count="76" uniqueCount="53">
  <si>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</si>
  <si>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</si>
  <si>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</si>
  <si>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</si>
  <si>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</si>
  <si>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</si>
  <si>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</si>
  <si>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</si>
  <si>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</si>
  <si>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</si>
  <si>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</si>
  <si>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</si>
  <si>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</si>
  <si>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</si>
  <si>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</si>
  <si>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</si>
  <si>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</si>
  <si>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</si>
  <si>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</si>
  <si>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</si>
  <si>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</si>
  <si>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</si>
  <si>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</si>
  <si>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</si>
  <si>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</si>
  <si>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</si>
  <si>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</si>
  <si>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</si>
  <si>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</si>
  <si>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</si>
  <si>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</si>
  <si>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</si>
  <si>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</si>
  <si>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</si>
  <si>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</si>
  <si>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</si>
  <si>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</si>
  <si>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</si>
  <si>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</si>
  <si>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</si>
  <si>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</si>
  <si>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</si>
  <si>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</si>
  <si>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</si>
  <si>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</si>
  <si>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</si>
  <si>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</si>
  <si>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</si>
  <si>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</si>
  <si>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</si>
  <si>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</si>
  <si>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</si>
  <si>
    <t>2022:4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</si>
</sst>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נתונים'!$A$174:$A$350</c:f>
              <c:numCache>
                <c:formatCode>mmm\-yy</c:formatCode>
                <c:ptCount val="17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</c:numCache>
            </c:numRef>
          </c:cat>
          <c:val>
            <c:numRef>
              <c:f>'מדד מלניק - נתונים'!$B$174:$B$350</c:f>
              <c:numCache>
                <c:formatCode>0.00</c:formatCode>
                <c:ptCount val="17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126.25491991379836</c:v>
                </c:pt>
                <c:pt idx="141">
                  <c:v>126.89067366551386</c:v>
                </c:pt>
                <c:pt idx="142">
                  <c:v>125.47098015745462</c:v>
                </c:pt>
                <c:pt idx="143">
                  <c:v>115.6243126121034</c:v>
                </c:pt>
                <c:pt idx="144">
                  <c:v>112.05323016009241</c:v>
                </c:pt>
                <c:pt idx="145">
                  <c:v>118.06495869954811</c:v>
                </c:pt>
                <c:pt idx="146">
                  <c:v>120.36523418568454</c:v>
                </c:pt>
                <c:pt idx="147">
                  <c:v>121.47825080546868</c:v>
                </c:pt>
                <c:pt idx="148">
                  <c:v>122.32768309326656</c:v>
                </c:pt>
                <c:pt idx="149">
                  <c:v>121.04642044005607</c:v>
                </c:pt>
                <c:pt idx="150">
                  <c:v>121.51827521034848</c:v>
                </c:pt>
                <c:pt idx="151">
                  <c:v>121.91761370170531</c:v>
                </c:pt>
                <c:pt idx="152">
                  <c:v>122.03422069866309</c:v>
                </c:pt>
                <c:pt idx="153">
                  <c:v>121.98382958046297</c:v>
                </c:pt>
                <c:pt idx="154">
                  <c:v>122.5748664882702</c:v>
                </c:pt>
                <c:pt idx="155">
                  <c:v>123.6852227421514</c:v>
                </c:pt>
                <c:pt idx="156">
                  <c:v>124.07290210112664</c:v>
                </c:pt>
                <c:pt idx="157">
                  <c:v>124.76994189247218</c:v>
                </c:pt>
                <c:pt idx="158">
                  <c:v>125.92558454019934</c:v>
                </c:pt>
                <c:pt idx="159">
                  <c:v>127.05928812565341</c:v>
                </c:pt>
                <c:pt idx="160">
                  <c:v>127.77495886165104</c:v>
                </c:pt>
                <c:pt idx="161">
                  <c:v>128.50021650713214</c:v>
                </c:pt>
                <c:pt idx="162">
                  <c:v>129.6433249573569</c:v>
                </c:pt>
                <c:pt idx="163">
                  <c:v>130.15595824879199</c:v>
                </c:pt>
                <c:pt idx="164">
                  <c:v>131.07120724165583</c:v>
                </c:pt>
                <c:pt idx="165">
                  <c:v>132.15133243195902</c:v>
                </c:pt>
                <c:pt idx="166">
                  <c:v>132.79780853217468</c:v>
                </c:pt>
                <c:pt idx="167">
                  <c:v>133.21585841957213</c:v>
                </c:pt>
                <c:pt idx="168">
                  <c:v>133.78041231159997</c:v>
                </c:pt>
                <c:pt idx="169">
                  <c:v>134.45521592612496</c:v>
                </c:pt>
                <c:pt idx="170">
                  <c:v>134.56099545021283</c:v>
                </c:pt>
                <c:pt idx="171">
                  <c:v>134.39679717692547</c:v>
                </c:pt>
                <c:pt idx="172">
                  <c:v>134.73337249289733</c:v>
                </c:pt>
                <c:pt idx="173">
                  <c:v>134.97445827292668</c:v>
                </c:pt>
                <c:pt idx="174">
                  <c:v>135.09072023351032</c:v>
                </c:pt>
                <c:pt idx="175">
                  <c:v>134.97154574455189</c:v>
                </c:pt>
                <c:pt idx="176">
                  <c:v>135.07896113962119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נתונים'!$A$174:$A$350</c:f>
              <c:numCache>
                <c:formatCode>mmm\-yy</c:formatCode>
                <c:ptCount val="17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</c:numCache>
            </c:numRef>
          </c:cat>
          <c:val>
            <c:numRef>
              <c:f>'מדד מלניק - נתונים'!$D$174:$D$350</c:f>
              <c:numCache>
                <c:formatCode>General</c:formatCode>
                <c:ptCount val="17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125.47098015745462</c:v>
                </c:pt>
                <c:pt idx="162" formatCode="0.0">
                  <c:v>129.6433249573569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נתונים'!$A$2:$A$350</c:f>
              <c:numCache>
                <c:formatCode>mmm\-yy</c:formatCode>
                <c:ptCount val="34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</c:numCache>
            </c:numRef>
          </c:cat>
          <c:val>
            <c:numRef>
              <c:f>'מדד מלניק - נתונים'!$B$2:$B$350</c:f>
              <c:numCache>
                <c:formatCode>0.00</c:formatCode>
                <c:ptCount val="34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126.25491991379836</c:v>
                </c:pt>
                <c:pt idx="313">
                  <c:v>126.89067366551386</c:v>
                </c:pt>
                <c:pt idx="314">
                  <c:v>125.47098015745462</c:v>
                </c:pt>
                <c:pt idx="315">
                  <c:v>115.6243126121034</c:v>
                </c:pt>
                <c:pt idx="316">
                  <c:v>112.05323016009241</c:v>
                </c:pt>
                <c:pt idx="317">
                  <c:v>118.06495869954811</c:v>
                </c:pt>
                <c:pt idx="318">
                  <c:v>120.36523418568454</c:v>
                </c:pt>
                <c:pt idx="319">
                  <c:v>121.47825080546868</c:v>
                </c:pt>
                <c:pt idx="320">
                  <c:v>122.32768309326656</c:v>
                </c:pt>
                <c:pt idx="321">
                  <c:v>121.04642044005607</c:v>
                </c:pt>
                <c:pt idx="322">
                  <c:v>121.51827521034848</c:v>
                </c:pt>
                <c:pt idx="323">
                  <c:v>121.91761370170531</c:v>
                </c:pt>
                <c:pt idx="324">
                  <c:v>122.03422069866309</c:v>
                </c:pt>
                <c:pt idx="325">
                  <c:v>121.98382958046297</c:v>
                </c:pt>
                <c:pt idx="326">
                  <c:v>122.5748664882702</c:v>
                </c:pt>
                <c:pt idx="327">
                  <c:v>123.6852227421514</c:v>
                </c:pt>
                <c:pt idx="328">
                  <c:v>124.07290210112664</c:v>
                </c:pt>
                <c:pt idx="329">
                  <c:v>124.76994189247218</c:v>
                </c:pt>
                <c:pt idx="330">
                  <c:v>125.92558454019934</c:v>
                </c:pt>
                <c:pt idx="331">
                  <c:v>127.05928812565341</c:v>
                </c:pt>
                <c:pt idx="332">
                  <c:v>127.77495886165104</c:v>
                </c:pt>
                <c:pt idx="333">
                  <c:v>128.50021650713214</c:v>
                </c:pt>
                <c:pt idx="334">
                  <c:v>129.6433249573569</c:v>
                </c:pt>
                <c:pt idx="335">
                  <c:v>130.15595824879199</c:v>
                </c:pt>
                <c:pt idx="336">
                  <c:v>131.07120724165583</c:v>
                </c:pt>
                <c:pt idx="337">
                  <c:v>132.15133243195902</c:v>
                </c:pt>
                <c:pt idx="338">
                  <c:v>132.79780853217468</c:v>
                </c:pt>
                <c:pt idx="339">
                  <c:v>133.21585841957213</c:v>
                </c:pt>
                <c:pt idx="340">
                  <c:v>133.78041231159997</c:v>
                </c:pt>
                <c:pt idx="341">
                  <c:v>134.45521592612496</c:v>
                </c:pt>
                <c:pt idx="342">
                  <c:v>134.56099545021283</c:v>
                </c:pt>
                <c:pt idx="343">
                  <c:v>134.39679717692547</c:v>
                </c:pt>
                <c:pt idx="344">
                  <c:v>134.73337249289733</c:v>
                </c:pt>
                <c:pt idx="345">
                  <c:v>134.97445827292668</c:v>
                </c:pt>
                <c:pt idx="346">
                  <c:v>135.09072023351032</c:v>
                </c:pt>
                <c:pt idx="347">
                  <c:v>134.97154574455189</c:v>
                </c:pt>
                <c:pt idx="348">
                  <c:v>135.07896113962119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נתונים'!$A$2:$A$350</c:f>
              <c:numCache>
                <c:formatCode>mmm\-yy</c:formatCode>
                <c:ptCount val="34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</c:numCache>
            </c:numRef>
          </c:cat>
          <c:val>
            <c:numRef>
              <c:f>'מדד מלניק - נתונים'!$D$2:$D$350</c:f>
              <c:numCache>
                <c:formatCode>0.0</c:formatCode>
                <c:ptCount val="34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125.47098015745462</c:v>
                </c:pt>
                <c:pt idx="334">
                  <c:v>129.6433249573569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0.37525</cdr:x>
      <cdr:y>0.78629</cdr:y>
    </cdr:from>
    <cdr:to>
      <cdr:x>0.57992</cdr:x>
      <cdr:y>0.82416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86306" y="4775158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0.01481</cdr:x>
      <cdr:y>0.5454</cdr:y>
    </cdr:from>
    <cdr:to>
      <cdr:x>0.18384</cdr:x>
      <cdr:y>0.56534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635" y="3312190"/>
          <a:ext cx="1570399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0.28406</cdr:x>
      <cdr:y>0.27174</cdr:y>
    </cdr:from>
    <cdr:to>
      <cdr:x>0.52711</cdr:x>
      <cdr:y>0.32337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39130" y="1650304"/>
          <a:ext cx="2258093" cy="313549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0.79682</cdr:x>
      <cdr:y>0.4845</cdr:y>
    </cdr:from>
    <cdr:to>
      <cdr:x>0.9957</cdr:x>
      <cdr:y>0.51414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402933" y="2942369"/>
          <a:ext cx="1847724" cy="180004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0.7321</cdr:x>
      <cdr:y>0.60615</cdr:y>
    </cdr:from>
    <cdr:to>
      <cdr:x>0.96137</cdr:x>
      <cdr:y>0.64225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01671" y="3681157"/>
          <a:ext cx="2130067" cy="219235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0.602</cdr:x>
      <cdr:y>0.24243</cdr:y>
    </cdr:from>
    <cdr:to>
      <cdr:x>0.78796</cdr:x>
      <cdr:y>0.29406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2929" y="1472269"/>
          <a:ext cx="1727689" cy="313548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topLeftCell="A4" workbookViewId="0">
      <selection sqref="A1:G47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44958</v>
      </c>
      <c r="E1" s="42"/>
      <c r="F1" s="42"/>
      <c r="G1" s="42"/>
      <c r="I1" s="1"/>
      <c r="J1" s="59"/>
      <c r="M1" s="2"/>
      <c r="O1" s="63"/>
      <c r="P1" s="63"/>
      <c r="Q1" s="63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6"/>
      <c r="P2" s="66"/>
      <c r="Q2" s="66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4"/>
      <c r="P3" s="64"/>
      <c r="Q3" s="64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5"/>
      <c r="P4" s="65"/>
      <c r="Q4" s="65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105.11039950731529</v>
      </c>
      <c r="G11" s="17">
        <v>2.5240720419666962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108.0715135467189</v>
      </c>
      <c r="G12" s="17">
        <v>2.8171465937559592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110.62411548134705</v>
      </c>
      <c r="G13" s="17">
        <v>2.3619563110168329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113.88221865852239</v>
      </c>
      <c r="G14" s="17">
        <v>2.9452015620633043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116.73302917792243</v>
      </c>
      <c r="G15" s="17">
        <v>2.5032973127685931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119.63488375190788</v>
      </c>
      <c r="G16" s="17">
        <v>2.4858898928789896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122.73884844340026</v>
      </c>
      <c r="G17" s="17">
        <v>2.5945314561672594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113.54667550986571</v>
      </c>
      <c r="C18" s="17">
        <v>133.86982751195663</v>
      </c>
      <c r="D18" s="17">
        <v>135.70140522880757</v>
      </c>
      <c r="E18" s="17">
        <v>105.91248764517249</v>
      </c>
      <c r="F18" s="17">
        <v>121.08437938708671</v>
      </c>
      <c r="G18" s="17">
        <v>-1.347958757390888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118.2390979936992</v>
      </c>
      <c r="C19" s="17">
        <v>159.80925452862576</v>
      </c>
      <c r="D19" s="17">
        <v>162.94835025952915</v>
      </c>
      <c r="E19" s="17">
        <v>113.66712666167975</v>
      </c>
      <c r="F19" s="17">
        <v>125.68169289532763</v>
      </c>
      <c r="G19" s="17">
        <v>3.7967849622815963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132.12568396617479</v>
      </c>
      <c r="C20" s="51">
        <v>172.96722980899136</v>
      </c>
      <c r="D20" s="51">
        <v>171.45029641625055</v>
      </c>
      <c r="E20" s="51">
        <v>123.63928459594659</v>
      </c>
      <c r="F20" s="51">
        <v>133.84997701950928</v>
      </c>
      <c r="G20" s="51">
        <v>6.4991837204043001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45</v>
      </c>
      <c r="B22" s="17">
        <v>119.9469408058365</v>
      </c>
      <c r="C22" s="17">
        <v>164.57889831460807</v>
      </c>
      <c r="D22" s="17">
        <v>169.68951138260036</v>
      </c>
      <c r="E22" s="17">
        <v>2473.4935142411396</v>
      </c>
      <c r="F22" s="17">
        <v>126.9199438425013</v>
      </c>
      <c r="G22" s="17">
        <v>2.2000000000000002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46</v>
      </c>
      <c r="B23" s="17">
        <v>122.16879456143259</v>
      </c>
      <c r="C23" s="17">
        <v>169.61602917976361</v>
      </c>
      <c r="D23" s="17">
        <v>171.72583517755584</v>
      </c>
      <c r="E23" s="17">
        <v>2556.3297357674023</v>
      </c>
      <c r="F23" s="17">
        <v>129.43316657109369</v>
      </c>
      <c r="G23" s="17">
        <v>1.9801637571720931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48</v>
      </c>
      <c r="B24" s="17">
        <v>131.52047753274749</v>
      </c>
      <c r="C24" s="17">
        <v>172.0868383501236</v>
      </c>
      <c r="D24" s="17">
        <v>176.57207712203629</v>
      </c>
      <c r="E24" s="17">
        <v>2582.8698303357924</v>
      </c>
      <c r="F24" s="17">
        <v>132.00678273526322</v>
      </c>
      <c r="G24" s="17">
        <v>1.9883745660784102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132.15055546343891</v>
      </c>
      <c r="C25" s="17">
        <v>172.62417696992017</v>
      </c>
      <c r="D25" s="17">
        <v>174.50762132970749</v>
      </c>
      <c r="E25" s="17">
        <v>2603.9838417457554</v>
      </c>
      <c r="F25" s="17">
        <v>133.81716221909906</v>
      </c>
      <c r="G25" s="17">
        <v>1.3714291389606226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133.6096833029348</v>
      </c>
      <c r="C26" s="17">
        <v>172.82077508896194</v>
      </c>
      <c r="D26" s="17">
        <v>169.26726236958453</v>
      </c>
      <c r="E26" s="17">
        <v>2619.1288020308334</v>
      </c>
      <c r="F26" s="17">
        <v>134.56372170667856</v>
      </c>
      <c r="G26" s="17">
        <v>0.55789517218811646</v>
      </c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50" t="s">
        <v>52</v>
      </c>
      <c r="B27" s="17">
        <v>131.22201956557785</v>
      </c>
      <c r="C27" s="17">
        <v>174.33712882695974</v>
      </c>
      <c r="D27" s="17">
        <v>165.45422484367393</v>
      </c>
      <c r="E27" s="17">
        <v>2625.0341146681867</v>
      </c>
      <c r="F27" s="17">
        <v>135.01224141699629</v>
      </c>
      <c r="G27" s="17">
        <v>0.33331399030074316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44440</v>
      </c>
      <c r="B29" s="17">
        <v>119.68164483501906</v>
      </c>
      <c r="C29" s="17">
        <v>167.61538511917689</v>
      </c>
      <c r="D29" s="17">
        <v>174.0908660262651</v>
      </c>
      <c r="E29" s="52">
        <v>2475.7935251292261</v>
      </c>
      <c r="F29" s="17">
        <v>127.77495886165107</v>
      </c>
      <c r="G29" s="17">
        <v>0.6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44470</v>
      </c>
      <c r="B30" s="17">
        <v>122.46725252860222</v>
      </c>
      <c r="C30" s="17">
        <v>168.59093923922003</v>
      </c>
      <c r="D30" s="17">
        <v>171.35478139507549</v>
      </c>
      <c r="E30" s="52">
        <v>2531.771175926558</v>
      </c>
      <c r="F30" s="17">
        <v>128.50021650713214</v>
      </c>
      <c r="G30" s="17">
        <v>0.56760546193275196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44501</v>
      </c>
      <c r="B31" s="17">
        <v>117.99038302105787</v>
      </c>
      <c r="C31" s="17">
        <v>172.52304086519322</v>
      </c>
      <c r="D31" s="17">
        <v>173.55077873925913</v>
      </c>
      <c r="E31" s="52">
        <v>2562.366958001583</v>
      </c>
      <c r="F31" s="17">
        <v>129.6433249573569</v>
      </c>
      <c r="G31" s="17">
        <v>0.88957706165522232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44531</v>
      </c>
      <c r="B32" s="17">
        <v>126.04874813463771</v>
      </c>
      <c r="C32" s="17">
        <v>167.73410743487753</v>
      </c>
      <c r="D32" s="17">
        <v>170.27194539833286</v>
      </c>
      <c r="E32" s="52">
        <v>2574.851073374065</v>
      </c>
      <c r="F32" s="17">
        <v>130.15595824879199</v>
      </c>
      <c r="G32" s="17">
        <v>0.39541819187660643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44562</v>
      </c>
      <c r="B33" s="17">
        <v>130.22715967501244</v>
      </c>
      <c r="C33" s="17">
        <v>169.37397867270917</v>
      </c>
      <c r="D33" s="17">
        <v>182.75277155786577</v>
      </c>
      <c r="E33" s="52">
        <v>2572.8539001050035</v>
      </c>
      <c r="F33" s="17">
        <v>131.07120724165583</v>
      </c>
      <c r="G33" s="17">
        <v>0.70319407976264792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44593</v>
      </c>
      <c r="B34" s="17">
        <v>134.20659923727411</v>
      </c>
      <c r="C34" s="17">
        <v>174.17670812362772</v>
      </c>
      <c r="D34" s="17">
        <v>175.29954810881415</v>
      </c>
      <c r="E34" s="52">
        <v>2584.0814912171472</v>
      </c>
      <c r="F34" s="17">
        <v>132.15133243195905</v>
      </c>
      <c r="G34" s="17">
        <v>0.82407510622206637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44621</v>
      </c>
      <c r="B35" s="17">
        <v>130.1276736859559</v>
      </c>
      <c r="C35" s="17">
        <v>172.70982825403391</v>
      </c>
      <c r="D35" s="17">
        <v>171.66391169942895</v>
      </c>
      <c r="E35" s="52">
        <v>2591.6740996852254</v>
      </c>
      <c r="F35" s="17">
        <v>132.79780853217471</v>
      </c>
      <c r="G35" s="17">
        <v>0.48919378134042457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44652</v>
      </c>
      <c r="B36" s="17">
        <v>128.83435582822088</v>
      </c>
      <c r="C36" s="17">
        <v>171.84155397894321</v>
      </c>
      <c r="D36" s="17">
        <v>175.73836755915497</v>
      </c>
      <c r="E36" s="52">
        <v>2601.7654726809387</v>
      </c>
      <c r="F36" s="17">
        <v>133.21585841957216</v>
      </c>
      <c r="G36" s="17">
        <v>0.31480179682044085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44682</v>
      </c>
      <c r="B37" s="17">
        <v>132.91328137953903</v>
      </c>
      <c r="C37" s="17">
        <v>174.02168473967544</v>
      </c>
      <c r="D37" s="17">
        <v>170.83898557871288</v>
      </c>
      <c r="E37" s="52">
        <v>2606.3123651620308</v>
      </c>
      <c r="F37" s="17">
        <v>133.78041231159997</v>
      </c>
      <c r="G37" s="17">
        <v>0.42378880316915613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44713</v>
      </c>
      <c r="B38" s="17">
        <v>134.70402918255678</v>
      </c>
      <c r="C38" s="17">
        <v>172.00929219114198</v>
      </c>
      <c r="D38" s="17">
        <v>176.94551085125465</v>
      </c>
      <c r="E38" s="52">
        <v>2603.8736873942962</v>
      </c>
      <c r="F38" s="17">
        <v>134.45521592612499</v>
      </c>
      <c r="G38" s="17">
        <v>0.50441137298431471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44743</v>
      </c>
      <c r="B39" s="17">
        <v>130.42613165312551</v>
      </c>
      <c r="C39" s="17">
        <v>172.73529986389252</v>
      </c>
      <c r="D39" s="17">
        <v>171.42697534705277</v>
      </c>
      <c r="E39" s="52">
        <v>2609.8373811475367</v>
      </c>
      <c r="F39" s="17">
        <v>134.56099545021286</v>
      </c>
      <c r="G39" s="17">
        <v>7.8672681724745175E-2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44774</v>
      </c>
      <c r="B40" s="17">
        <v>135.20145912783948</v>
      </c>
      <c r="C40" s="17">
        <v>171.25249128552466</v>
      </c>
      <c r="D40" s="17">
        <v>168.94801519731868</v>
      </c>
      <c r="E40" s="52">
        <v>2611.843579204206</v>
      </c>
      <c r="F40" s="17">
        <v>134.3967971769255</v>
      </c>
      <c r="G40" s="17">
        <v>-0.12202516244620432</v>
      </c>
    </row>
    <row r="41" spans="1:17" x14ac:dyDescent="0.25">
      <c r="A41" s="20">
        <v>44805</v>
      </c>
      <c r="B41" s="17">
        <v>135.20145912783948</v>
      </c>
      <c r="C41" s="17">
        <v>174.47453411746864</v>
      </c>
      <c r="D41" s="17">
        <v>167.42679656438207</v>
      </c>
      <c r="E41" s="52">
        <v>2635.7054457407571</v>
      </c>
      <c r="F41" s="17">
        <v>134.73337249289733</v>
      </c>
      <c r="G41" s="17">
        <v>0.25043403045441615</v>
      </c>
    </row>
    <row r="42" spans="1:17" x14ac:dyDescent="0.25">
      <c r="A42" s="20">
        <v>44835</v>
      </c>
      <c r="B42" s="17">
        <v>128.03846791576851</v>
      </c>
      <c r="C42" s="17">
        <v>176.42613395892093</v>
      </c>
      <c r="D42" s="17">
        <v>167.84232710397808</v>
      </c>
      <c r="E42" s="52">
        <v>2603.959566423146</v>
      </c>
      <c r="F42" s="17">
        <v>134.97445827292671</v>
      </c>
      <c r="G42" s="17">
        <v>0.17893546013783013</v>
      </c>
    </row>
    <row r="43" spans="1:17" x14ac:dyDescent="0.25">
      <c r="A43" s="20">
        <v>44866</v>
      </c>
      <c r="B43" s="17">
        <v>132.81379539048251</v>
      </c>
      <c r="C43" s="17">
        <v>174.7242169702746</v>
      </c>
      <c r="D43" s="17">
        <v>165.56581218141562</v>
      </c>
      <c r="E43" s="52">
        <v>2635.5713887907068</v>
      </c>
      <c r="F43" s="17">
        <v>135.09072023351035</v>
      </c>
      <c r="G43" s="17">
        <v>8.6136267610381623E-2</v>
      </c>
    </row>
    <row r="44" spans="1:17" x14ac:dyDescent="0.25">
      <c r="A44" s="20">
        <v>44896</v>
      </c>
      <c r="B44" s="17">
        <v>132.81379539048251</v>
      </c>
      <c r="C44" s="17">
        <v>171.8610355516837</v>
      </c>
      <c r="D44" s="17">
        <v>162.95453524562802</v>
      </c>
      <c r="E44" s="52"/>
      <c r="F44" s="17">
        <v>134.97154574455189</v>
      </c>
      <c r="G44" s="17">
        <v>-8.8218116501614929E-2</v>
      </c>
    </row>
    <row r="45" spans="1:17" x14ac:dyDescent="0.25">
      <c r="A45" s="53">
        <v>44927</v>
      </c>
      <c r="B45" s="51"/>
      <c r="C45" s="51"/>
      <c r="D45" s="51">
        <v>159.23893760403504</v>
      </c>
      <c r="E45" s="54"/>
      <c r="F45" s="51">
        <v>135.07896113962121</v>
      </c>
      <c r="G45" s="51">
        <v>7.9583733354149366E-2</v>
      </c>
    </row>
    <row r="46" spans="1:17" x14ac:dyDescent="0.25">
      <c r="A46" s="55" t="s">
        <v>16</v>
      </c>
      <c r="B46" s="56"/>
      <c r="C46" s="56"/>
    </row>
    <row r="47" spans="1:17" x14ac:dyDescent="0.25">
      <c r="A47" s="57" t="s">
        <v>44</v>
      </c>
      <c r="B47" s="58"/>
      <c r="C47" s="58"/>
      <c r="D47" s="51"/>
      <c r="E47" s="54"/>
      <c r="F47" s="51"/>
      <c r="G47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1" workbookViewId="0">
      <selection activeCell="B350" sqref="B350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47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104.07539013490658</v>
      </c>
      <c r="C230" s="38"/>
      <c r="E230" s="21">
        <f>AVERAGE($B$230:$B$241)</f>
        <v>105.11039950731526</v>
      </c>
    </row>
    <row r="231" spans="1:8" x14ac:dyDescent="0.25">
      <c r="A231" s="15">
        <v>41333</v>
      </c>
      <c r="B231" s="21">
        <v>103.98324406556465</v>
      </c>
      <c r="C231" s="38"/>
      <c r="E231" s="21">
        <f t="shared" ref="E231:E241" si="12">AVERAGE($B$230:$B$241)</f>
        <v>105.11039950731526</v>
      </c>
    </row>
    <row r="232" spans="1:8" x14ac:dyDescent="0.25">
      <c r="A232" s="15">
        <v>41364</v>
      </c>
      <c r="B232" s="21">
        <v>104.07139565650854</v>
      </c>
      <c r="C232" s="38"/>
      <c r="E232" s="21">
        <f t="shared" si="12"/>
        <v>105.11039950731526</v>
      </c>
    </row>
    <row r="233" spans="1:8" x14ac:dyDescent="0.25">
      <c r="A233" s="15">
        <v>41394</v>
      </c>
      <c r="B233" s="21">
        <v>104.25380034570794</v>
      </c>
      <c r="C233" s="38"/>
      <c r="E233" s="21">
        <f t="shared" si="12"/>
        <v>105.11039950731526</v>
      </c>
    </row>
    <row r="234" spans="1:8" x14ac:dyDescent="0.25">
      <c r="A234" s="15">
        <v>41425</v>
      </c>
      <c r="B234" s="21">
        <v>104.63786986297015</v>
      </c>
      <c r="C234" s="38"/>
      <c r="E234" s="21">
        <f t="shared" si="12"/>
        <v>105.11039950731526</v>
      </c>
    </row>
    <row r="235" spans="1:8" x14ac:dyDescent="0.25">
      <c r="A235" s="15">
        <v>41455</v>
      </c>
      <c r="B235" s="21">
        <v>105.02397459752208</v>
      </c>
      <c r="C235" s="38"/>
      <c r="E235" s="21">
        <f t="shared" si="12"/>
        <v>105.11039950731526</v>
      </c>
      <c r="F235" s="36" t="s">
        <v>32</v>
      </c>
      <c r="G235" t="s">
        <v>25</v>
      </c>
      <c r="H235" s="17">
        <f>(E235/E223-1)*100</f>
        <v>2.524072041966674</v>
      </c>
    </row>
    <row r="236" spans="1:8" x14ac:dyDescent="0.25">
      <c r="A236" s="15">
        <v>41486</v>
      </c>
      <c r="B236" s="21">
        <v>105.49501743384728</v>
      </c>
      <c r="C236" s="38"/>
      <c r="E236" s="21">
        <f t="shared" si="12"/>
        <v>105.11039950731526</v>
      </c>
    </row>
    <row r="237" spans="1:8" x14ac:dyDescent="0.25">
      <c r="A237" s="15">
        <v>41517</v>
      </c>
      <c r="B237" s="21">
        <v>105.45063280099009</v>
      </c>
      <c r="C237" s="38"/>
      <c r="E237" s="21">
        <f t="shared" si="12"/>
        <v>105.11039950731526</v>
      </c>
    </row>
    <row r="238" spans="1:8" x14ac:dyDescent="0.25">
      <c r="A238" s="15">
        <v>41547</v>
      </c>
      <c r="B238" s="21">
        <v>105.70225525647163</v>
      </c>
      <c r="C238" s="38"/>
      <c r="E238" s="21">
        <f t="shared" si="12"/>
        <v>105.11039950731526</v>
      </c>
    </row>
    <row r="239" spans="1:8" x14ac:dyDescent="0.25">
      <c r="A239" s="15">
        <v>41578</v>
      </c>
      <c r="B239" s="21">
        <v>106.03982854527897</v>
      </c>
      <c r="C239" s="38"/>
      <c r="E239" s="21">
        <f t="shared" si="12"/>
        <v>105.11039950731526</v>
      </c>
    </row>
    <row r="240" spans="1:8" x14ac:dyDescent="0.25">
      <c r="A240" s="15">
        <v>41608</v>
      </c>
      <c r="B240" s="21">
        <v>106.21000512001271</v>
      </c>
      <c r="C240" s="38"/>
      <c r="E240" s="21">
        <f t="shared" si="12"/>
        <v>105.11039950731526</v>
      </c>
    </row>
    <row r="241" spans="1:8" x14ac:dyDescent="0.25">
      <c r="A241" s="15">
        <v>41639</v>
      </c>
      <c r="B241" s="21">
        <v>106.3813802680027</v>
      </c>
      <c r="E241" s="21">
        <f t="shared" si="12"/>
        <v>105.11039950731526</v>
      </c>
    </row>
    <row r="242" spans="1:8" x14ac:dyDescent="0.25">
      <c r="A242" s="15">
        <v>41670</v>
      </c>
      <c r="B242" s="21">
        <v>106.52176189013591</v>
      </c>
      <c r="E242" s="21">
        <f>AVERAGE($B$242:$B$253)</f>
        <v>108.0715135467189</v>
      </c>
    </row>
    <row r="243" spans="1:8" x14ac:dyDescent="0.25">
      <c r="A243" s="15">
        <v>41698</v>
      </c>
      <c r="B243" s="21">
        <v>107.18960446359414</v>
      </c>
      <c r="C243" s="38"/>
      <c r="E243" s="21">
        <f t="shared" ref="E243:E253" si="13">AVERAGE($B$242:$B$253)</f>
        <v>108.0715135467189</v>
      </c>
    </row>
    <row r="244" spans="1:8" x14ac:dyDescent="0.25">
      <c r="A244" s="15">
        <v>41729</v>
      </c>
      <c r="B244" s="21">
        <v>107.52257739397611</v>
      </c>
      <c r="C244" s="38"/>
      <c r="E244" s="21">
        <f t="shared" si="13"/>
        <v>108.0715135467189</v>
      </c>
    </row>
    <row r="245" spans="1:8" x14ac:dyDescent="0.25">
      <c r="A245" s="15">
        <v>41759</v>
      </c>
      <c r="B245" s="21">
        <v>107.62008320141214</v>
      </c>
      <c r="E245" s="21">
        <f t="shared" si="13"/>
        <v>108.0715135467189</v>
      </c>
    </row>
    <row r="246" spans="1:8" x14ac:dyDescent="0.25">
      <c r="A246" s="15">
        <v>41790</v>
      </c>
      <c r="B246" s="21">
        <v>107.87690948991506</v>
      </c>
      <c r="E246" s="21">
        <f t="shared" si="13"/>
        <v>108.0715135467189</v>
      </c>
    </row>
    <row r="247" spans="1:8" x14ac:dyDescent="0.25">
      <c r="A247" s="15">
        <v>41820</v>
      </c>
      <c r="B247" s="21">
        <v>108.19813910409977</v>
      </c>
      <c r="E247" s="21">
        <f t="shared" si="13"/>
        <v>108.0715135467189</v>
      </c>
      <c r="F247" s="36" t="s">
        <v>33</v>
      </c>
      <c r="G247" t="s">
        <v>25</v>
      </c>
      <c r="H247" s="17">
        <f>(E247/E235-1)*100</f>
        <v>2.8171465937559814</v>
      </c>
    </row>
    <row r="248" spans="1:8" x14ac:dyDescent="0.25">
      <c r="A248" s="15">
        <v>41851</v>
      </c>
      <c r="B248" s="21">
        <v>108.11168069545438</v>
      </c>
      <c r="E248" s="21">
        <f t="shared" si="13"/>
        <v>108.0715135467189</v>
      </c>
    </row>
    <row r="249" spans="1:8" x14ac:dyDescent="0.25">
      <c r="A249" s="15">
        <v>41882</v>
      </c>
      <c r="B249" s="21">
        <v>108.00425254261702</v>
      </c>
      <c r="E249" s="21">
        <f t="shared" si="13"/>
        <v>108.0715135467189</v>
      </c>
    </row>
    <row r="250" spans="1:8" x14ac:dyDescent="0.25">
      <c r="A250" s="15">
        <v>41912</v>
      </c>
      <c r="B250" s="21">
        <v>108.60396320743988</v>
      </c>
      <c r="E250" s="21">
        <f t="shared" si="13"/>
        <v>108.0715135467189</v>
      </c>
    </row>
    <row r="251" spans="1:8" x14ac:dyDescent="0.25">
      <c r="A251" s="15">
        <v>41943</v>
      </c>
      <c r="B251" s="21">
        <v>108.8663122518668</v>
      </c>
      <c r="E251" s="21">
        <f t="shared" si="13"/>
        <v>108.0715135467189</v>
      </c>
    </row>
    <row r="252" spans="1:8" x14ac:dyDescent="0.25">
      <c r="A252" s="15">
        <v>41973</v>
      </c>
      <c r="B252" s="21">
        <v>108.97107290887345</v>
      </c>
      <c r="E252" s="21">
        <f t="shared" si="13"/>
        <v>108.0715135467189</v>
      </c>
    </row>
    <row r="253" spans="1:8" x14ac:dyDescent="0.25">
      <c r="A253" s="15">
        <v>42004</v>
      </c>
      <c r="B253" s="21">
        <v>109.37180541124218</v>
      </c>
      <c r="E253" s="21">
        <f t="shared" si="13"/>
        <v>108.0715135467189</v>
      </c>
    </row>
    <row r="254" spans="1:8" x14ac:dyDescent="0.25">
      <c r="A254" s="15">
        <v>42035</v>
      </c>
      <c r="B254" s="21">
        <v>109.66887978440194</v>
      </c>
      <c r="E254" s="21">
        <f>AVERAGE($B$254:$B$265)</f>
        <v>110.62411548134703</v>
      </c>
    </row>
    <row r="255" spans="1:8" x14ac:dyDescent="0.25">
      <c r="A255" s="15">
        <v>42063</v>
      </c>
      <c r="B255" s="21">
        <v>109.90483854213564</v>
      </c>
      <c r="E255" s="21">
        <f t="shared" ref="E255:E265" si="14">AVERAGE($B$254:$B$265)</f>
        <v>110.62411548134703</v>
      </c>
    </row>
    <row r="256" spans="1:8" x14ac:dyDescent="0.25">
      <c r="A256" s="15">
        <v>42094</v>
      </c>
      <c r="B256" s="21">
        <v>109.80218922064458</v>
      </c>
      <c r="E256" s="21">
        <f t="shared" si="14"/>
        <v>110.62411548134703</v>
      </c>
    </row>
    <row r="257" spans="1:8" x14ac:dyDescent="0.25">
      <c r="A257" s="15">
        <v>42124</v>
      </c>
      <c r="B257" s="21">
        <v>109.95021173955215</v>
      </c>
      <c r="E257" s="21">
        <f t="shared" si="14"/>
        <v>110.62411548134703</v>
      </c>
    </row>
    <row r="258" spans="1:8" x14ac:dyDescent="0.25">
      <c r="A258" s="15">
        <v>42155</v>
      </c>
      <c r="B258" s="21">
        <v>109.96837369742568</v>
      </c>
      <c r="E258" s="21">
        <f t="shared" si="14"/>
        <v>110.62411548134703</v>
      </c>
    </row>
    <row r="259" spans="1:8" x14ac:dyDescent="0.25">
      <c r="A259" s="15">
        <v>42185</v>
      </c>
      <c r="B259" s="21">
        <v>110.07624906028963</v>
      </c>
      <c r="E259" s="21">
        <f t="shared" si="14"/>
        <v>110.62411548134703</v>
      </c>
      <c r="F259" s="36" t="s">
        <v>36</v>
      </c>
      <c r="G259" t="s">
        <v>25</v>
      </c>
      <c r="H259" s="17">
        <f>(E259/E247-1)*100</f>
        <v>2.3619563110168329</v>
      </c>
    </row>
    <row r="260" spans="1:8" x14ac:dyDescent="0.25">
      <c r="A260" s="15">
        <v>42216</v>
      </c>
      <c r="B260" s="21">
        <v>110.39172162449033</v>
      </c>
      <c r="E260" s="21">
        <f t="shared" si="14"/>
        <v>110.62411548134703</v>
      </c>
    </row>
    <row r="261" spans="1:8" x14ac:dyDescent="0.25">
      <c r="A261" s="15">
        <v>42247</v>
      </c>
      <c r="B261" s="21">
        <v>110.85629187544943</v>
      </c>
      <c r="E261" s="21">
        <f t="shared" si="14"/>
        <v>110.62411548134703</v>
      </c>
    </row>
    <row r="262" spans="1:8" x14ac:dyDescent="0.25">
      <c r="A262" s="15">
        <v>42277</v>
      </c>
      <c r="B262" s="21">
        <v>111.00244627579762</v>
      </c>
      <c r="E262" s="21">
        <f t="shared" si="14"/>
        <v>110.62411548134703</v>
      </c>
    </row>
    <row r="263" spans="1:8" x14ac:dyDescent="0.25">
      <c r="A263" s="15">
        <v>42308</v>
      </c>
      <c r="B263" s="21">
        <v>111.33782349096668</v>
      </c>
      <c r="E263" s="21">
        <f t="shared" si="14"/>
        <v>110.62411548134703</v>
      </c>
    </row>
    <row r="264" spans="1:8" x14ac:dyDescent="0.25">
      <c r="A264" s="15">
        <v>42338</v>
      </c>
      <c r="B264" s="21">
        <v>112.07992690290337</v>
      </c>
      <c r="E264" s="21">
        <f t="shared" si="14"/>
        <v>110.62411548134703</v>
      </c>
    </row>
    <row r="265" spans="1:8" x14ac:dyDescent="0.25">
      <c r="A265" s="15">
        <v>42369</v>
      </c>
      <c r="B265" s="21">
        <v>112.45043356210715</v>
      </c>
      <c r="E265" s="21">
        <f t="shared" si="14"/>
        <v>110.62411548134703</v>
      </c>
    </row>
    <row r="266" spans="1:8" x14ac:dyDescent="0.25">
      <c r="A266" s="15">
        <v>42400</v>
      </c>
      <c r="B266" s="21">
        <v>112.67729080855101</v>
      </c>
      <c r="E266" s="21">
        <f t="shared" ref="E266:E277" si="15">AVERAGE($B$266:$B$277)</f>
        <v>113.88221865852238</v>
      </c>
    </row>
    <row r="267" spans="1:8" x14ac:dyDescent="0.25">
      <c r="A267" s="15">
        <v>42429</v>
      </c>
      <c r="B267" s="21">
        <v>112.59334681907814</v>
      </c>
      <c r="E267" s="21">
        <f t="shared" si="15"/>
        <v>113.88221865852238</v>
      </c>
    </row>
    <row r="268" spans="1:8" x14ac:dyDescent="0.25">
      <c r="A268" s="15">
        <v>42460</v>
      </c>
      <c r="B268" s="21">
        <v>113.01346439065061</v>
      </c>
      <c r="E268" s="21">
        <f t="shared" si="15"/>
        <v>113.88221865852238</v>
      </c>
    </row>
    <row r="269" spans="1:8" x14ac:dyDescent="0.25">
      <c r="A269" s="15">
        <v>42490</v>
      </c>
      <c r="B269" s="21">
        <v>113.13249425660939</v>
      </c>
      <c r="E269" s="21">
        <f t="shared" si="15"/>
        <v>113.88221865852238</v>
      </c>
    </row>
    <row r="270" spans="1:8" x14ac:dyDescent="0.25">
      <c r="A270" s="15">
        <v>42521</v>
      </c>
      <c r="B270" s="21">
        <v>113.28231056099425</v>
      </c>
      <c r="E270" s="21">
        <f t="shared" si="15"/>
        <v>113.88221865852238</v>
      </c>
    </row>
    <row r="271" spans="1:8" x14ac:dyDescent="0.25">
      <c r="A271" s="15">
        <v>42551</v>
      </c>
      <c r="B271" s="21">
        <v>113.58005337620322</v>
      </c>
      <c r="E271" s="21">
        <f t="shared" si="15"/>
        <v>113.88221865852238</v>
      </c>
      <c r="F271" s="36" t="s">
        <v>38</v>
      </c>
      <c r="G271" t="s">
        <v>25</v>
      </c>
      <c r="H271" s="17">
        <f>(E271/E259-1)*100</f>
        <v>2.9452015620633043</v>
      </c>
    </row>
    <row r="272" spans="1:8" x14ac:dyDescent="0.25">
      <c r="A272" s="15">
        <v>42582</v>
      </c>
      <c r="B272" s="21">
        <v>113.96252963578802</v>
      </c>
      <c r="E272" s="21">
        <f t="shared" si="15"/>
        <v>113.88221865852238</v>
      </c>
    </row>
    <row r="273" spans="1:8" x14ac:dyDescent="0.25">
      <c r="A273" s="15">
        <v>42613</v>
      </c>
      <c r="B273" s="21">
        <v>114.35262116986524</v>
      </c>
      <c r="E273" s="21">
        <f t="shared" si="15"/>
        <v>113.88221865852238</v>
      </c>
    </row>
    <row r="274" spans="1:8" x14ac:dyDescent="0.25">
      <c r="A274" s="15">
        <v>42643</v>
      </c>
      <c r="B274" s="21">
        <v>114.66446116168126</v>
      </c>
      <c r="E274" s="21">
        <f t="shared" si="15"/>
        <v>113.88221865852238</v>
      </c>
    </row>
    <row r="275" spans="1:8" x14ac:dyDescent="0.25">
      <c r="A275" s="15">
        <v>42674</v>
      </c>
      <c r="B275" s="21">
        <v>114.94154774385031</v>
      </c>
      <c r="E275" s="21">
        <f t="shared" si="15"/>
        <v>113.88221865852238</v>
      </c>
    </row>
    <row r="276" spans="1:8" x14ac:dyDescent="0.25">
      <c r="A276" s="15">
        <v>42704</v>
      </c>
      <c r="B276" s="21">
        <v>115.13154831591233</v>
      </c>
      <c r="E276" s="21">
        <f t="shared" si="15"/>
        <v>113.88221865852238</v>
      </c>
    </row>
    <row r="277" spans="1:8" x14ac:dyDescent="0.25">
      <c r="A277" s="15">
        <v>42735</v>
      </c>
      <c r="B277" s="21">
        <v>115.25495566308473</v>
      </c>
      <c r="E277" s="21">
        <f t="shared" si="15"/>
        <v>113.88221865852238</v>
      </c>
    </row>
    <row r="278" spans="1:8" x14ac:dyDescent="0.25">
      <c r="A278" s="15">
        <v>42766</v>
      </c>
      <c r="B278" s="21">
        <v>115.50222074164876</v>
      </c>
      <c r="E278" s="21">
        <f>AVERAGE($B$278:$B$289)</f>
        <v>116.7330291779224</v>
      </c>
    </row>
    <row r="279" spans="1:8" x14ac:dyDescent="0.25">
      <c r="A279" s="15">
        <v>42794</v>
      </c>
      <c r="B279" s="21">
        <v>115.68934497031542</v>
      </c>
      <c r="E279" s="21">
        <f t="shared" ref="E279:E289" si="16">AVERAGE($B$278:$B$289)</f>
        <v>116.7330291779224</v>
      </c>
    </row>
    <row r="280" spans="1:8" x14ac:dyDescent="0.25">
      <c r="A280" s="15">
        <v>42825</v>
      </c>
      <c r="B280" s="21">
        <v>115.91746037371308</v>
      </c>
      <c r="E280" s="21">
        <f t="shared" si="16"/>
        <v>116.7330291779224</v>
      </c>
    </row>
    <row r="281" spans="1:8" x14ac:dyDescent="0.25">
      <c r="A281" s="15">
        <v>42855</v>
      </c>
      <c r="B281" s="21">
        <v>116.45599860269806</v>
      </c>
      <c r="E281" s="21">
        <f t="shared" si="16"/>
        <v>116.7330291779224</v>
      </c>
    </row>
    <row r="282" spans="1:8" x14ac:dyDescent="0.25">
      <c r="A282" s="15">
        <v>42886</v>
      </c>
      <c r="B282" s="21">
        <v>116.486676608693</v>
      </c>
      <c r="E282" s="21">
        <f t="shared" si="16"/>
        <v>116.7330291779224</v>
      </c>
    </row>
    <row r="283" spans="1:8" x14ac:dyDescent="0.25">
      <c r="A283" s="15">
        <v>42916</v>
      </c>
      <c r="B283" s="21">
        <v>116.62858874249548</v>
      </c>
      <c r="E283" s="21">
        <f t="shared" si="16"/>
        <v>116.7330291779224</v>
      </c>
      <c r="F283" s="36" t="s">
        <v>37</v>
      </c>
      <c r="G283" t="s">
        <v>25</v>
      </c>
      <c r="H283" s="17">
        <f>(E283/E271-1)*100</f>
        <v>2.5032973127685709</v>
      </c>
    </row>
    <row r="284" spans="1:8" x14ac:dyDescent="0.25">
      <c r="A284" s="15">
        <v>42947</v>
      </c>
      <c r="B284" s="21">
        <v>116.70187457685239</v>
      </c>
      <c r="E284" s="21">
        <f t="shared" si="16"/>
        <v>116.7330291779224</v>
      </c>
    </row>
    <row r="285" spans="1:8" x14ac:dyDescent="0.25">
      <c r="A285" s="15">
        <v>42978</v>
      </c>
      <c r="B285" s="21">
        <v>117.10904969838573</v>
      </c>
      <c r="E285" s="21">
        <f t="shared" si="16"/>
        <v>116.7330291779224</v>
      </c>
    </row>
    <row r="286" spans="1:8" x14ac:dyDescent="0.25">
      <c r="A286" s="15">
        <v>43008</v>
      </c>
      <c r="B286" s="21">
        <v>117.05009152151705</v>
      </c>
      <c r="E286" s="21">
        <f t="shared" si="16"/>
        <v>116.7330291779224</v>
      </c>
    </row>
    <row r="287" spans="1:8" x14ac:dyDescent="0.25">
      <c r="A287" s="15">
        <v>43039</v>
      </c>
      <c r="B287" s="21">
        <v>117.19858031643145</v>
      </c>
      <c r="E287" s="21">
        <f t="shared" si="16"/>
        <v>116.7330291779224</v>
      </c>
    </row>
    <row r="288" spans="1:8" x14ac:dyDescent="0.25">
      <c r="A288" s="15">
        <v>43069</v>
      </c>
      <c r="B288" s="21">
        <v>117.8096156409779</v>
      </c>
      <c r="E288" s="21">
        <f t="shared" si="16"/>
        <v>116.7330291779224</v>
      </c>
    </row>
    <row r="289" spans="1:8" x14ac:dyDescent="0.25">
      <c r="A289" s="15">
        <v>43100</v>
      </c>
      <c r="B289" s="21">
        <v>118.24684834134065</v>
      </c>
      <c r="E289" s="21">
        <f t="shared" si="16"/>
        <v>116.7330291779224</v>
      </c>
    </row>
    <row r="290" spans="1:8" x14ac:dyDescent="0.25">
      <c r="A290" s="15">
        <v>43131</v>
      </c>
      <c r="B290" s="21">
        <v>118.79270083230602</v>
      </c>
      <c r="E290" s="21">
        <f>AVERAGE($B$290:$B$301)</f>
        <v>119.63488375190785</v>
      </c>
    </row>
    <row r="291" spans="1:8" x14ac:dyDescent="0.25">
      <c r="A291" s="15">
        <v>43159</v>
      </c>
      <c r="B291" s="21">
        <v>119.05055954905583</v>
      </c>
      <c r="E291" s="21">
        <f t="shared" ref="E291:E301" si="17">AVERAGE($B$290:$B$301)</f>
        <v>119.63488375190785</v>
      </c>
    </row>
    <row r="292" spans="1:8" x14ac:dyDescent="0.25">
      <c r="A292" s="15">
        <v>43190</v>
      </c>
      <c r="B292" s="21">
        <v>119.66720187230115</v>
      </c>
      <c r="E292" s="21">
        <f t="shared" si="17"/>
        <v>119.63488375190785</v>
      </c>
    </row>
    <row r="293" spans="1:8" x14ac:dyDescent="0.25">
      <c r="A293" s="15">
        <v>43220</v>
      </c>
      <c r="B293" s="21">
        <v>119.73664020851331</v>
      </c>
      <c r="E293" s="21">
        <f t="shared" si="17"/>
        <v>119.63488375190785</v>
      </c>
    </row>
    <row r="294" spans="1:8" x14ac:dyDescent="0.25">
      <c r="A294" s="15">
        <v>43251</v>
      </c>
      <c r="B294" s="21">
        <v>119.80409295851486</v>
      </c>
      <c r="E294" s="21">
        <f t="shared" si="17"/>
        <v>119.63488375190785</v>
      </c>
    </row>
    <row r="295" spans="1:8" x14ac:dyDescent="0.25">
      <c r="A295" s="15">
        <v>43281</v>
      </c>
      <c r="B295" s="21">
        <v>119.5283531738045</v>
      </c>
      <c r="E295" s="21">
        <f t="shared" si="17"/>
        <v>119.63488375190785</v>
      </c>
      <c r="F295" s="36" t="s">
        <v>39</v>
      </c>
      <c r="G295" t="s">
        <v>25</v>
      </c>
      <c r="H295" s="17">
        <f>(E295/E283-1)*100</f>
        <v>2.4858898928789896</v>
      </c>
    </row>
    <row r="296" spans="1:8" x14ac:dyDescent="0.25">
      <c r="A296" s="15">
        <v>43312</v>
      </c>
      <c r="B296" s="21">
        <v>119.67413659276093</v>
      </c>
      <c r="E296" s="21">
        <f t="shared" si="17"/>
        <v>119.63488375190785</v>
      </c>
    </row>
    <row r="297" spans="1:8" x14ac:dyDescent="0.25">
      <c r="A297" s="15">
        <v>43343</v>
      </c>
      <c r="B297" s="21">
        <v>119.87974455047505</v>
      </c>
      <c r="E297" s="21">
        <f t="shared" si="17"/>
        <v>119.63488375190785</v>
      </c>
    </row>
    <row r="298" spans="1:8" x14ac:dyDescent="0.25">
      <c r="A298" s="15">
        <v>43373</v>
      </c>
      <c r="B298" s="21">
        <v>119.73674732615444</v>
      </c>
      <c r="E298" s="21">
        <f t="shared" si="17"/>
        <v>119.63488375190785</v>
      </c>
    </row>
    <row r="299" spans="1:8" x14ac:dyDescent="0.25">
      <c r="A299" s="15">
        <v>43404</v>
      </c>
      <c r="B299" s="21">
        <v>119.80725046738252</v>
      </c>
      <c r="E299" s="21">
        <f t="shared" si="17"/>
        <v>119.63488375190785</v>
      </c>
    </row>
    <row r="300" spans="1:8" x14ac:dyDescent="0.25">
      <c r="A300" s="15">
        <v>43434</v>
      </c>
      <c r="B300" s="21">
        <v>119.76023359011072</v>
      </c>
      <c r="E300" s="21">
        <f t="shared" si="17"/>
        <v>119.63488375190785</v>
      </c>
    </row>
    <row r="301" spans="1:8" x14ac:dyDescent="0.25">
      <c r="A301" s="15">
        <v>43465</v>
      </c>
      <c r="B301" s="21">
        <v>120.18094390151495</v>
      </c>
      <c r="E301" s="21">
        <f t="shared" si="17"/>
        <v>119.63488375190785</v>
      </c>
    </row>
    <row r="302" spans="1:8" x14ac:dyDescent="0.25">
      <c r="A302" s="15">
        <v>43496</v>
      </c>
      <c r="B302" s="21">
        <v>120.23249429920304</v>
      </c>
      <c r="E302" s="21">
        <f t="shared" ref="E302:E313" si="18">AVERAGE($B$302:$B$313)</f>
        <v>122.73884844340024</v>
      </c>
    </row>
    <row r="303" spans="1:8" x14ac:dyDescent="0.25">
      <c r="A303" s="15">
        <v>43524</v>
      </c>
      <c r="B303" s="21">
        <v>120.49882096889732</v>
      </c>
      <c r="E303" s="21">
        <f t="shared" si="18"/>
        <v>122.73884844340024</v>
      </c>
    </row>
    <row r="304" spans="1:8" x14ac:dyDescent="0.25">
      <c r="A304" s="15">
        <v>43555</v>
      </c>
      <c r="B304" s="21">
        <v>120.92477826804382</v>
      </c>
      <c r="E304" s="21">
        <f t="shared" si="18"/>
        <v>122.73884844340024</v>
      </c>
    </row>
    <row r="305" spans="1:8" x14ac:dyDescent="0.25">
      <c r="A305" s="15">
        <v>43585</v>
      </c>
      <c r="B305" s="21">
        <v>121.64737912047126</v>
      </c>
      <c r="E305" s="21">
        <f t="shared" si="18"/>
        <v>122.73884844340024</v>
      </c>
    </row>
    <row r="306" spans="1:8" x14ac:dyDescent="0.25">
      <c r="A306" s="15">
        <v>43616</v>
      </c>
      <c r="B306" s="21">
        <v>122.14044202169367</v>
      </c>
      <c r="E306" s="21">
        <f t="shared" si="18"/>
        <v>122.73884844340024</v>
      </c>
    </row>
    <row r="307" spans="1:8" x14ac:dyDescent="0.25">
      <c r="A307" s="15">
        <v>43646</v>
      </c>
      <c r="B307" s="21">
        <v>122.55338287907736</v>
      </c>
      <c r="E307" s="21">
        <f t="shared" si="18"/>
        <v>122.73884844340024</v>
      </c>
      <c r="F307" s="36" t="s">
        <v>40</v>
      </c>
      <c r="G307" t="s">
        <v>25</v>
      </c>
      <c r="H307" s="17">
        <f>(E307/E295-1)*100</f>
        <v>2.5945314561672594</v>
      </c>
    </row>
    <row r="308" spans="1:8" x14ac:dyDescent="0.25">
      <c r="A308" s="15">
        <v>43677</v>
      </c>
      <c r="B308" s="21">
        <v>123.12689983840848</v>
      </c>
      <c r="E308" s="21">
        <f t="shared" si="18"/>
        <v>122.73884844340024</v>
      </c>
    </row>
    <row r="309" spans="1:8" x14ac:dyDescent="0.25">
      <c r="A309" s="15">
        <v>43708</v>
      </c>
      <c r="B309" s="21">
        <v>123.22648286280796</v>
      </c>
      <c r="E309" s="21">
        <f t="shared" si="18"/>
        <v>122.73884844340024</v>
      </c>
    </row>
    <row r="310" spans="1:8" x14ac:dyDescent="0.25">
      <c r="A310" s="15">
        <v>43738</v>
      </c>
      <c r="B310" s="21">
        <v>123.63253295870472</v>
      </c>
      <c r="E310" s="21">
        <f t="shared" si="18"/>
        <v>122.73884844340024</v>
      </c>
    </row>
    <row r="311" spans="1:8" x14ac:dyDescent="0.25">
      <c r="A311" s="15">
        <v>43769</v>
      </c>
      <c r="B311" s="21">
        <v>124.25098574422884</v>
      </c>
      <c r="E311" s="21">
        <f t="shared" si="18"/>
        <v>122.73884844340024</v>
      </c>
    </row>
    <row r="312" spans="1:8" x14ac:dyDescent="0.25">
      <c r="A312" s="15">
        <v>43799</v>
      </c>
      <c r="B312" s="21">
        <v>124.90894066316652</v>
      </c>
      <c r="E312" s="21">
        <f t="shared" si="18"/>
        <v>122.73884844340024</v>
      </c>
    </row>
    <row r="313" spans="1:8" x14ac:dyDescent="0.25">
      <c r="A313" s="15">
        <v>43830</v>
      </c>
      <c r="B313" s="21">
        <v>125.72304169609983</v>
      </c>
      <c r="E313" s="21">
        <f t="shared" si="18"/>
        <v>122.73884844340024</v>
      </c>
    </row>
    <row r="314" spans="1:8" x14ac:dyDescent="0.25">
      <c r="A314" s="15">
        <v>43861</v>
      </c>
      <c r="B314" s="21">
        <v>126.25491991379836</v>
      </c>
      <c r="E314" s="21">
        <f>AVERAGE($B$314:$B$325)</f>
        <v>121.0843793870867</v>
      </c>
    </row>
    <row r="315" spans="1:8" x14ac:dyDescent="0.25">
      <c r="A315" s="15">
        <v>43890</v>
      </c>
      <c r="B315" s="21">
        <v>126.89067366551386</v>
      </c>
      <c r="E315" s="21">
        <f t="shared" ref="E315:E325" si="19">AVERAGE($B$314:$B$325)</f>
        <v>121.0843793870867</v>
      </c>
    </row>
    <row r="316" spans="1:8" x14ac:dyDescent="0.25">
      <c r="A316" s="15">
        <v>43921</v>
      </c>
      <c r="B316" s="21">
        <v>125.47098015745462</v>
      </c>
      <c r="D316" s="18">
        <f>B316</f>
        <v>125.47098015745462</v>
      </c>
      <c r="E316" s="21">
        <f t="shared" si="19"/>
        <v>121.0843793870867</v>
      </c>
    </row>
    <row r="317" spans="1:8" x14ac:dyDescent="0.25">
      <c r="A317" s="15">
        <v>43951</v>
      </c>
      <c r="B317" s="21">
        <v>115.6243126121034</v>
      </c>
      <c r="D317" s="18"/>
      <c r="E317" s="21">
        <f t="shared" si="19"/>
        <v>121.0843793870867</v>
      </c>
    </row>
    <row r="318" spans="1:8" x14ac:dyDescent="0.25">
      <c r="A318" s="15">
        <v>43982</v>
      </c>
      <c r="B318" s="21">
        <v>112.05323016009241</v>
      </c>
      <c r="E318" s="21">
        <f t="shared" si="19"/>
        <v>121.0843793870867</v>
      </c>
    </row>
    <row r="319" spans="1:8" x14ac:dyDescent="0.25">
      <c r="A319" s="15">
        <v>44012</v>
      </c>
      <c r="B319" s="21">
        <v>118.06495869954811</v>
      </c>
      <c r="E319" s="21">
        <f t="shared" si="19"/>
        <v>121.0843793870867</v>
      </c>
      <c r="F319" s="36" t="s">
        <v>42</v>
      </c>
      <c r="G319" t="s">
        <v>25</v>
      </c>
      <c r="H319" s="17">
        <f>(E319/E307-1)*100</f>
        <v>-1.347958757390888</v>
      </c>
    </row>
    <row r="320" spans="1:8" x14ac:dyDescent="0.25">
      <c r="A320" s="15">
        <v>44043</v>
      </c>
      <c r="B320" s="21">
        <v>120.36523418568454</v>
      </c>
      <c r="E320" s="21">
        <f t="shared" si="19"/>
        <v>121.0843793870867</v>
      </c>
    </row>
    <row r="321" spans="1:8" x14ac:dyDescent="0.25">
      <c r="A321" s="15">
        <v>44074</v>
      </c>
      <c r="B321" s="21">
        <v>121.47825080546868</v>
      </c>
      <c r="E321" s="21">
        <f t="shared" si="19"/>
        <v>121.0843793870867</v>
      </c>
    </row>
    <row r="322" spans="1:8" x14ac:dyDescent="0.25">
      <c r="A322" s="15">
        <v>44104</v>
      </c>
      <c r="B322" s="21">
        <v>122.32768309326656</v>
      </c>
      <c r="E322" s="21">
        <f t="shared" si="19"/>
        <v>121.0843793870867</v>
      </c>
    </row>
    <row r="323" spans="1:8" x14ac:dyDescent="0.25">
      <c r="A323" s="15">
        <v>44135</v>
      </c>
      <c r="B323" s="21">
        <v>121.04642044005607</v>
      </c>
      <c r="E323" s="21">
        <f t="shared" si="19"/>
        <v>121.0843793870867</v>
      </c>
    </row>
    <row r="324" spans="1:8" x14ac:dyDescent="0.25">
      <c r="A324" s="15">
        <v>44165</v>
      </c>
      <c r="B324" s="21">
        <v>121.51827521034848</v>
      </c>
      <c r="E324" s="21">
        <f t="shared" si="19"/>
        <v>121.0843793870867</v>
      </c>
    </row>
    <row r="325" spans="1:8" x14ac:dyDescent="0.25">
      <c r="A325" s="15">
        <v>44196</v>
      </c>
      <c r="B325" s="21">
        <v>121.91761370170531</v>
      </c>
      <c r="E325" s="21">
        <f t="shared" si="19"/>
        <v>121.0843793870867</v>
      </c>
    </row>
    <row r="326" spans="1:8" x14ac:dyDescent="0.25">
      <c r="A326" s="15">
        <v>44227</v>
      </c>
      <c r="B326" s="21">
        <v>122.03422069866309</v>
      </c>
      <c r="E326" s="21">
        <f>AVERAGE($B$326:$B$337)</f>
        <v>125.68169289532761</v>
      </c>
    </row>
    <row r="327" spans="1:8" x14ac:dyDescent="0.25">
      <c r="A327" s="15">
        <v>44255</v>
      </c>
      <c r="B327" s="21">
        <v>121.98382958046297</v>
      </c>
      <c r="E327" s="21">
        <f>AVERAGE($B$326:$B$337)</f>
        <v>125.68169289532761</v>
      </c>
    </row>
    <row r="328" spans="1:8" x14ac:dyDescent="0.25">
      <c r="A328" s="15">
        <v>44286</v>
      </c>
      <c r="B328" s="21">
        <v>122.5748664882702</v>
      </c>
      <c r="E328" s="21">
        <f>AVERAGE($B$326:$B$337)</f>
        <v>125.68169289532761</v>
      </c>
    </row>
    <row r="329" spans="1:8" x14ac:dyDescent="0.25">
      <c r="A329" s="15">
        <v>44316</v>
      </c>
      <c r="B329" s="21">
        <v>123.6852227421514</v>
      </c>
      <c r="E329" s="21">
        <f t="shared" ref="E329:E337" si="20">AVERAGE($B$326:$B$337)</f>
        <v>125.68169289532761</v>
      </c>
    </row>
    <row r="330" spans="1:8" x14ac:dyDescent="0.25">
      <c r="A330" s="15">
        <v>44347</v>
      </c>
      <c r="B330" s="21">
        <v>124.07290210112664</v>
      </c>
      <c r="E330" s="21">
        <f t="shared" si="20"/>
        <v>125.68169289532761</v>
      </c>
    </row>
    <row r="331" spans="1:8" x14ac:dyDescent="0.25">
      <c r="A331" s="15">
        <v>44377</v>
      </c>
      <c r="B331" s="21">
        <v>124.76994189247218</v>
      </c>
      <c r="E331" s="21">
        <f t="shared" si="20"/>
        <v>125.68169289532761</v>
      </c>
      <c r="F331" s="36" t="s">
        <v>43</v>
      </c>
      <c r="G331" t="s">
        <v>25</v>
      </c>
      <c r="H331" s="17">
        <f>(E331/E319-1)*100</f>
        <v>3.7967849622815963</v>
      </c>
    </row>
    <row r="332" spans="1:8" x14ac:dyDescent="0.25">
      <c r="A332" s="15">
        <v>44408</v>
      </c>
      <c r="B332" s="21">
        <v>125.92558454019934</v>
      </c>
      <c r="E332" s="21">
        <f t="shared" si="20"/>
        <v>125.68169289532761</v>
      </c>
    </row>
    <row r="333" spans="1:8" x14ac:dyDescent="0.25">
      <c r="A333" s="15">
        <v>44439</v>
      </c>
      <c r="B333" s="21">
        <v>127.05928812565341</v>
      </c>
      <c r="E333" s="21">
        <f t="shared" si="20"/>
        <v>125.68169289532761</v>
      </c>
    </row>
    <row r="334" spans="1:8" x14ac:dyDescent="0.25">
      <c r="A334" s="15">
        <v>44469</v>
      </c>
      <c r="B334" s="21">
        <v>127.77495886165104</v>
      </c>
      <c r="E334" s="21">
        <f t="shared" si="20"/>
        <v>125.68169289532761</v>
      </c>
    </row>
    <row r="335" spans="1:8" x14ac:dyDescent="0.25">
      <c r="A335" s="15">
        <v>44500</v>
      </c>
      <c r="B335" s="21">
        <v>128.50021650713214</v>
      </c>
      <c r="E335" s="21">
        <f t="shared" si="20"/>
        <v>125.68169289532761</v>
      </c>
    </row>
    <row r="336" spans="1:8" x14ac:dyDescent="0.25">
      <c r="A336" s="15">
        <v>44530</v>
      </c>
      <c r="B336" s="21">
        <v>129.6433249573569</v>
      </c>
      <c r="D336" s="18">
        <f>B336</f>
        <v>129.6433249573569</v>
      </c>
      <c r="E336" s="21">
        <f t="shared" si="20"/>
        <v>125.68169289532761</v>
      </c>
    </row>
    <row r="337" spans="1:8" x14ac:dyDescent="0.25">
      <c r="A337" s="15">
        <v>44561</v>
      </c>
      <c r="B337" s="21">
        <v>130.15595824879199</v>
      </c>
      <c r="E337" s="21">
        <f t="shared" si="20"/>
        <v>125.68169289532761</v>
      </c>
    </row>
    <row r="338" spans="1:8" x14ac:dyDescent="0.25">
      <c r="A338" s="15">
        <v>44592</v>
      </c>
      <c r="B338" s="21">
        <v>131.07120724165583</v>
      </c>
      <c r="E338" s="21">
        <f>AVERAGE($B$338:$B$349)</f>
        <v>133.84997701950928</v>
      </c>
    </row>
    <row r="339" spans="1:8" x14ac:dyDescent="0.25">
      <c r="A339" s="15">
        <v>44620</v>
      </c>
      <c r="B339" s="21">
        <v>132.15133243195902</v>
      </c>
      <c r="E339" s="21">
        <f t="shared" ref="E339:E350" si="21">AVERAGE($B$338:$B$349)</f>
        <v>133.84997701950928</v>
      </c>
    </row>
    <row r="340" spans="1:8" x14ac:dyDescent="0.25">
      <c r="A340" s="15">
        <v>44651</v>
      </c>
      <c r="B340" s="21">
        <v>132.79780853217468</v>
      </c>
      <c r="E340" s="21">
        <f t="shared" si="21"/>
        <v>133.84997701950928</v>
      </c>
    </row>
    <row r="341" spans="1:8" x14ac:dyDescent="0.25">
      <c r="A341" s="15">
        <v>44681</v>
      </c>
      <c r="B341" s="21">
        <v>133.21585841957213</v>
      </c>
      <c r="E341" s="21">
        <f t="shared" si="21"/>
        <v>133.84997701950928</v>
      </c>
    </row>
    <row r="342" spans="1:8" x14ac:dyDescent="0.25">
      <c r="A342" s="15">
        <v>44712</v>
      </c>
      <c r="B342" s="21">
        <v>133.78041231159997</v>
      </c>
      <c r="E342" s="21">
        <f t="shared" si="21"/>
        <v>133.84997701950928</v>
      </c>
    </row>
    <row r="343" spans="1:8" x14ac:dyDescent="0.25">
      <c r="A343" s="15">
        <v>44742</v>
      </c>
      <c r="B343" s="21">
        <v>134.45521592612496</v>
      </c>
      <c r="E343" s="21">
        <f t="shared" si="21"/>
        <v>133.84997701950928</v>
      </c>
      <c r="F343" s="36" t="s">
        <v>49</v>
      </c>
      <c r="G343" t="s">
        <v>25</v>
      </c>
      <c r="H343" s="17">
        <f>(E343/E331-1)*100</f>
        <v>6.4991837204043001</v>
      </c>
    </row>
    <row r="344" spans="1:8" x14ac:dyDescent="0.25">
      <c r="A344" s="15">
        <v>44773</v>
      </c>
      <c r="B344" s="21">
        <v>134.56099545021283</v>
      </c>
      <c r="E344" s="21">
        <f t="shared" si="21"/>
        <v>133.84997701950928</v>
      </c>
    </row>
    <row r="345" spans="1:8" x14ac:dyDescent="0.25">
      <c r="A345" s="15">
        <v>44804</v>
      </c>
      <c r="B345" s="21">
        <v>134.39679717692547</v>
      </c>
      <c r="E345" s="21">
        <f t="shared" si="21"/>
        <v>133.84997701950928</v>
      </c>
    </row>
    <row r="346" spans="1:8" x14ac:dyDescent="0.25">
      <c r="A346" s="15">
        <v>44834</v>
      </c>
      <c r="B346" s="21">
        <v>134.73337249289733</v>
      </c>
      <c r="E346" s="21">
        <f t="shared" si="21"/>
        <v>133.84997701950928</v>
      </c>
    </row>
    <row r="347" spans="1:8" x14ac:dyDescent="0.25">
      <c r="A347" s="15">
        <v>44865</v>
      </c>
      <c r="B347" s="21">
        <v>134.97445827292668</v>
      </c>
      <c r="E347" s="21">
        <f t="shared" si="21"/>
        <v>133.84997701950928</v>
      </c>
    </row>
    <row r="348" spans="1:8" x14ac:dyDescent="0.25">
      <c r="A348" s="15">
        <v>44895</v>
      </c>
      <c r="B348" s="21">
        <v>135.09072023351032</v>
      </c>
      <c r="E348" s="21">
        <f t="shared" si="21"/>
        <v>133.84997701950928</v>
      </c>
    </row>
    <row r="349" spans="1:8" x14ac:dyDescent="0.25">
      <c r="A349" s="15">
        <v>44926</v>
      </c>
      <c r="B349" s="21">
        <v>134.97154574455189</v>
      </c>
      <c r="E349" s="21">
        <f t="shared" si="21"/>
        <v>133.84997701950928</v>
      </c>
    </row>
    <row r="350" spans="1:8" x14ac:dyDescent="0.25">
      <c r="A350" s="15">
        <v>44957</v>
      </c>
      <c r="B350" s="21">
        <v>135.07896113962119</v>
      </c>
      <c r="E350" s="21">
        <f t="shared" si="21"/>
        <v>133.84997701950928</v>
      </c>
    </row>
    <row r="351" spans="1:8" x14ac:dyDescent="0.25">
      <c r="A351" s="15">
        <v>44985</v>
      </c>
    </row>
    <row r="352" spans="1:8" x14ac:dyDescent="0.25">
      <c r="A352" s="15">
        <v>45016</v>
      </c>
    </row>
    <row r="353" spans="1:1" x14ac:dyDescent="0.25">
      <c r="A353" s="15">
        <v>45046</v>
      </c>
    </row>
    <row r="354" spans="1:1" x14ac:dyDescent="0.25">
      <c r="A354" s="15">
        <v>45077</v>
      </c>
    </row>
    <row r="355" spans="1:1" x14ac:dyDescent="0.25">
      <c r="A355" s="15">
        <v>45107</v>
      </c>
    </row>
    <row r="356" spans="1:1" x14ac:dyDescent="0.25">
      <c r="A356" s="15">
        <v>45138</v>
      </c>
    </row>
    <row r="357" spans="1:1" x14ac:dyDescent="0.25">
      <c r="A357" s="15">
        <v>45169</v>
      </c>
    </row>
    <row r="358" spans="1:1" x14ac:dyDescent="0.25">
      <c r="A358" s="15">
        <v>45199</v>
      </c>
    </row>
    <row r="359" spans="1:1" x14ac:dyDescent="0.25">
      <c r="A359" s="15">
        <v>45230</v>
      </c>
    </row>
    <row r="360" spans="1:1" x14ac:dyDescent="0.25">
      <c r="A360" s="15">
        <v>45260</v>
      </c>
    </row>
    <row r="361" spans="1:1" x14ac:dyDescent="0.25">
      <c r="A361" s="15">
        <v>45291</v>
      </c>
    </row>
    <row r="362" spans="1:1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udida</cp:lastModifiedBy>
  <cp:lastPrinted>2011-12-19T11:39:49Z</cp:lastPrinted>
  <dcterms:created xsi:type="dcterms:W3CDTF">2001-02-28T12:41:38Z</dcterms:created>
  <dcterms:modified xsi:type="dcterms:W3CDTF">2023-03-06T06:51:17Z</dcterms:modified>
</cp:coreProperties>
</file>