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8_{51EDA98B-3C9A-439E-9499-F2D576CBD122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1" i="3" l="1"/>
  <c r="E350" i="3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<sst xmlns="http://schemas.openxmlformats.org/spreadsheetml/2006/main" count="77" uniqueCount="54">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</sst>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נתונים'!$A$174:$A$352</c:f>
              <c:numCache>
                <c:formatCode>mmm\-yy</c:formatCode>
                <c:ptCount val="17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</c:numCache>
            </c:numRef>
          </c:cat>
          <c:val>
            <c:numRef>
              <c:f>'מדד מלניק - נתונים'!$B$174:$B$352</c:f>
              <c:numCache>
                <c:formatCode>0.00</c:formatCode>
                <c:ptCount val="17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126.29264920973779</c:v>
                </c:pt>
                <c:pt idx="141">
                  <c:v>126.93122612827456</c:v>
                </c:pt>
                <c:pt idx="142">
                  <c:v>125.51126503683285</c:v>
                </c:pt>
                <c:pt idx="143">
                  <c:v>115.63637707749317</c:v>
                </c:pt>
                <c:pt idx="144">
                  <c:v>112.06428257275067</c:v>
                </c:pt>
                <c:pt idx="145">
                  <c:v>118.08783520276967</c:v>
                </c:pt>
                <c:pt idx="146">
                  <c:v>120.38855639489834</c:v>
                </c:pt>
                <c:pt idx="147">
                  <c:v>121.53518124714641</c:v>
                </c:pt>
                <c:pt idx="148">
                  <c:v>122.41864692900964</c:v>
                </c:pt>
                <c:pt idx="149">
                  <c:v>121.13510602848771</c:v>
                </c:pt>
                <c:pt idx="150">
                  <c:v>121.74953216125463</c:v>
                </c:pt>
                <c:pt idx="151">
                  <c:v>122.27219405107242</c:v>
                </c:pt>
                <c:pt idx="152">
                  <c:v>122.63242755757136</c:v>
                </c:pt>
                <c:pt idx="153">
                  <c:v>122.66113986431131</c:v>
                </c:pt>
                <c:pt idx="154">
                  <c:v>123.33524500467432</c:v>
                </c:pt>
                <c:pt idx="155">
                  <c:v>124.56536012726554</c:v>
                </c:pt>
                <c:pt idx="156">
                  <c:v>124.91960448538508</c:v>
                </c:pt>
                <c:pt idx="157">
                  <c:v>125.56797500564065</c:v>
                </c:pt>
                <c:pt idx="158">
                  <c:v>126.58242669622651</c:v>
                </c:pt>
                <c:pt idx="159">
                  <c:v>127.73149790871334</c:v>
                </c:pt>
                <c:pt idx="160">
                  <c:v>128.46341801315845</c:v>
                </c:pt>
                <c:pt idx="161">
                  <c:v>129.17739000887246</c:v>
                </c:pt>
                <c:pt idx="162">
                  <c:v>130.24852039813456</c:v>
                </c:pt>
                <c:pt idx="163">
                  <c:v>130.73626684188613</c:v>
                </c:pt>
                <c:pt idx="164">
                  <c:v>131.7126553324515</c:v>
                </c:pt>
                <c:pt idx="165">
                  <c:v>132.67726030654012</c:v>
                </c:pt>
                <c:pt idx="166">
                  <c:v>133.2854549106795</c:v>
                </c:pt>
                <c:pt idx="167">
                  <c:v>133.69808312271735</c:v>
                </c:pt>
                <c:pt idx="168">
                  <c:v>134.31422434074975</c:v>
                </c:pt>
                <c:pt idx="169">
                  <c:v>134.98929110282424</c:v>
                </c:pt>
                <c:pt idx="170">
                  <c:v>135.02233274018144</c:v>
                </c:pt>
                <c:pt idx="171">
                  <c:v>134.94843493356771</c:v>
                </c:pt>
                <c:pt idx="172">
                  <c:v>135.30050615387935</c:v>
                </c:pt>
                <c:pt idx="173">
                  <c:v>135.5295819148136</c:v>
                </c:pt>
                <c:pt idx="174">
                  <c:v>135.66072718232957</c:v>
                </c:pt>
                <c:pt idx="175">
                  <c:v>135.61454882939222</c:v>
                </c:pt>
                <c:pt idx="176">
                  <c:v>135.68209564591729</c:v>
                </c:pt>
                <c:pt idx="177">
                  <c:v>135.78110869198042</c:v>
                </c:pt>
                <c:pt idx="178">
                  <c:v>135.7253467973878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נתונים'!$A$174:$A$352</c:f>
              <c:numCache>
                <c:formatCode>mmm\-yy</c:formatCode>
                <c:ptCount val="17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</c:numCache>
            </c:numRef>
          </c:cat>
          <c:val>
            <c:numRef>
              <c:f>'מדד מלניק - נתונים'!$D$174:$D$352</c:f>
              <c:numCache>
                <c:formatCode>General</c:formatCode>
                <c:ptCount val="17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125.51126503683285</c:v>
                </c:pt>
                <c:pt idx="162" formatCode="0.0">
                  <c:v>130.24852039813456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468479644E-2"/>
          <c:y val="0.1343315556275683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נתונים'!$A$2:$A$352</c:f>
              <c:numCache>
                <c:formatCode>mmm\-yy</c:formatCode>
                <c:ptCount val="35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</c:numCache>
            </c:numRef>
          </c:cat>
          <c:val>
            <c:numRef>
              <c:f>'מדד מלניק - נתונים'!$B$2:$B$352</c:f>
              <c:numCache>
                <c:formatCode>0.00</c:formatCode>
                <c:ptCount val="35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126.29264920973779</c:v>
                </c:pt>
                <c:pt idx="313">
                  <c:v>126.93122612827456</c:v>
                </c:pt>
                <c:pt idx="314">
                  <c:v>125.51126503683285</c:v>
                </c:pt>
                <c:pt idx="315">
                  <c:v>115.63637707749317</c:v>
                </c:pt>
                <c:pt idx="316">
                  <c:v>112.06428257275067</c:v>
                </c:pt>
                <c:pt idx="317">
                  <c:v>118.08783520276967</c:v>
                </c:pt>
                <c:pt idx="318">
                  <c:v>120.38855639489834</c:v>
                </c:pt>
                <c:pt idx="319">
                  <c:v>121.53518124714641</c:v>
                </c:pt>
                <c:pt idx="320">
                  <c:v>122.41864692900964</c:v>
                </c:pt>
                <c:pt idx="321">
                  <c:v>121.13510602848771</c:v>
                </c:pt>
                <c:pt idx="322">
                  <c:v>121.74953216125463</c:v>
                </c:pt>
                <c:pt idx="323">
                  <c:v>122.27219405107242</c:v>
                </c:pt>
                <c:pt idx="324">
                  <c:v>122.63242755757136</c:v>
                </c:pt>
                <c:pt idx="325">
                  <c:v>122.66113986431131</c:v>
                </c:pt>
                <c:pt idx="326">
                  <c:v>123.33524500467432</c:v>
                </c:pt>
                <c:pt idx="327">
                  <c:v>124.56536012726554</c:v>
                </c:pt>
                <c:pt idx="328">
                  <c:v>124.91960448538508</c:v>
                </c:pt>
                <c:pt idx="329">
                  <c:v>125.56797500564065</c:v>
                </c:pt>
                <c:pt idx="330">
                  <c:v>126.58242669622651</c:v>
                </c:pt>
                <c:pt idx="331">
                  <c:v>127.73149790871334</c:v>
                </c:pt>
                <c:pt idx="332">
                  <c:v>128.46341801315845</c:v>
                </c:pt>
                <c:pt idx="333">
                  <c:v>129.17739000887246</c:v>
                </c:pt>
                <c:pt idx="334">
                  <c:v>130.24852039813456</c:v>
                </c:pt>
                <c:pt idx="335">
                  <c:v>130.73626684188613</c:v>
                </c:pt>
                <c:pt idx="336">
                  <c:v>131.7126553324515</c:v>
                </c:pt>
                <c:pt idx="337">
                  <c:v>132.67726030654012</c:v>
                </c:pt>
                <c:pt idx="338">
                  <c:v>133.2854549106795</c:v>
                </c:pt>
                <c:pt idx="339">
                  <c:v>133.69808312271735</c:v>
                </c:pt>
                <c:pt idx="340">
                  <c:v>134.31422434074975</c:v>
                </c:pt>
                <c:pt idx="341">
                  <c:v>134.98929110282424</c:v>
                </c:pt>
                <c:pt idx="342">
                  <c:v>135.02233274018144</c:v>
                </c:pt>
                <c:pt idx="343">
                  <c:v>134.94843493356771</c:v>
                </c:pt>
                <c:pt idx="344">
                  <c:v>135.30050615387935</c:v>
                </c:pt>
                <c:pt idx="345">
                  <c:v>135.5295819148136</c:v>
                </c:pt>
                <c:pt idx="346">
                  <c:v>135.66072718232957</c:v>
                </c:pt>
                <c:pt idx="347">
                  <c:v>135.61454882939222</c:v>
                </c:pt>
                <c:pt idx="348">
                  <c:v>135.68209564591729</c:v>
                </c:pt>
                <c:pt idx="349">
                  <c:v>135.78110869198042</c:v>
                </c:pt>
                <c:pt idx="350">
                  <c:v>135.7253467973878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נתונים'!$A$2:$A$352</c:f>
              <c:numCache>
                <c:formatCode>mmm\-yy</c:formatCode>
                <c:ptCount val="35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</c:numCache>
            </c:numRef>
          </c:cat>
          <c:val>
            <c:numRef>
              <c:f>'מדד מלניק - נתונים'!$D$2:$D$352</c:f>
              <c:numCache>
                <c:formatCode>0.0</c:formatCode>
                <c:ptCount val="35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125.51126503683285</c:v>
                </c:pt>
                <c:pt idx="334">
                  <c:v>130.24852039813456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0.6067</cdr:x>
      <cdr:y>0.7146</cdr:y>
    </cdr:from>
    <cdr:to>
      <cdr:x>0.82429</cdr:x>
      <cdr:y>0.76184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36627" y="4339782"/>
          <a:ext cx="2021552" cy="286889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0.35059</cdr:y>
    </cdr:from>
    <cdr:to>
      <cdr:x>0.26778</cdr:x>
      <cdr:y>0.388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7008" y="2129159"/>
          <a:ext cx="1790865" cy="227191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0.36504</cdr:x>
      <cdr:y>0.76498</cdr:y>
    </cdr:from>
    <cdr:to>
      <cdr:x>0.56971</cdr:x>
      <cdr:y>0.80285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91425" y="4645740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00" y="3174190"/>
          <a:ext cx="1570398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0.28684</cdr:x>
      <cdr:y>0.25896</cdr:y>
    </cdr:from>
    <cdr:to>
      <cdr:x>0.52989</cdr:x>
      <cdr:y>0.31059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64944" y="1572679"/>
          <a:ext cx="2258092" cy="313549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0.79311</cdr:x>
      <cdr:y>0.50297</cdr:y>
    </cdr:from>
    <cdr:to>
      <cdr:x>0.99199</cdr:x>
      <cdr:y>0.53261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68470" y="3054510"/>
          <a:ext cx="1847724" cy="180003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0.73024</cdr:x>
      <cdr:y>0.61467</cdr:y>
    </cdr:from>
    <cdr:to>
      <cdr:x>0.95951</cdr:x>
      <cdr:y>0.65077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84390" y="3732907"/>
          <a:ext cx="2130067" cy="219235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0.60293</cdr:x>
      <cdr:y>0.27652</cdr:y>
    </cdr:from>
    <cdr:to>
      <cdr:x>0.78889</cdr:x>
      <cdr:y>0.32815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01597" y="1679310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0"/>
  <sheetViews>
    <sheetView rightToLeft="1" workbookViewId="0">
      <selection activeCell="P25" sqref="P25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45017</v>
      </c>
      <c r="E1" s="42"/>
      <c r="F1" s="42"/>
      <c r="G1" s="42"/>
      <c r="I1" s="1"/>
      <c r="J1" s="59"/>
      <c r="M1" s="2"/>
      <c r="O1" s="63"/>
      <c r="P1" s="63"/>
      <c r="Q1" s="63"/>
    </row>
    <row r="2" spans="1:17" ht="23.3" customHeight="1" x14ac:dyDescent="0.4">
      <c r="B2" s="44" t="s">
        <v>41</v>
      </c>
      <c r="I2" s="3"/>
      <c r="J2" s="62"/>
      <c r="K2" s="35"/>
      <c r="L2" s="35"/>
      <c r="M2" s="6"/>
      <c r="O2" s="66"/>
      <c r="P2" s="66"/>
      <c r="Q2" s="66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4"/>
      <c r="P3" s="64"/>
      <c r="Q3" s="64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5"/>
      <c r="P4" s="65"/>
      <c r="Q4" s="65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105.11039950731529</v>
      </c>
      <c r="G11" s="17">
        <v>2.5240720419666962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108.0715135467189</v>
      </c>
      <c r="G12" s="17">
        <v>2.8171465937559592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110.62411548134705</v>
      </c>
      <c r="G13" s="17">
        <v>2.3619563110168329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113.88221865852239</v>
      </c>
      <c r="G14" s="17">
        <v>2.9452015620633043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116.73302917792243</v>
      </c>
      <c r="G15" s="17">
        <v>2.5032973127685931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119.63488375190788</v>
      </c>
      <c r="G16" s="17">
        <v>2.4858898928789896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122.73884844340026</v>
      </c>
      <c r="G17" s="17">
        <v>2.5945314561672594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114.1353009451169</v>
      </c>
      <c r="C18" s="17">
        <v>133.89445602709108</v>
      </c>
      <c r="D18" s="17">
        <v>135.70140522880757</v>
      </c>
      <c r="E18" s="17">
        <v>105.91248764517249</v>
      </c>
      <c r="F18" s="17">
        <v>121.16857100331066</v>
      </c>
      <c r="G18" s="17">
        <v>-1.2793646510491086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121.7128171115901</v>
      </c>
      <c r="C19" s="17">
        <v>159.75394101354703</v>
      </c>
      <c r="D19" s="17">
        <v>162.94835025952915</v>
      </c>
      <c r="E19" s="17">
        <v>113.66712666167975</v>
      </c>
      <c r="F19" s="17">
        <v>126.38510599265331</v>
      </c>
      <c r="G19" s="17">
        <v>4.3051881739202047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 s="42">
        <v>2022</v>
      </c>
      <c r="B20" s="51">
        <v>135.59111258497759</v>
      </c>
      <c r="C20" s="51">
        <v>173.11516124658382</v>
      </c>
      <c r="D20" s="51">
        <v>172.98133342116179</v>
      </c>
      <c r="E20" s="51">
        <v>123.63075885134241</v>
      </c>
      <c r="F20" s="51">
        <v>134.39609173917722</v>
      </c>
      <c r="G20" s="51">
        <v>6.3385520656125349</v>
      </c>
      <c r="I20" s="9"/>
      <c r="J20" s="12"/>
      <c r="K20" s="12"/>
      <c r="L20" s="12"/>
      <c r="M20" s="12"/>
      <c r="O20" s="29"/>
      <c r="P20" s="17"/>
      <c r="Q20" s="17"/>
    </row>
    <row r="21" spans="1:17" ht="15.65" x14ac:dyDescent="0.2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.6" x14ac:dyDescent="0.25">
      <c r="A22" s="50" t="s">
        <v>45</v>
      </c>
      <c r="B22" s="17">
        <v>123.39578842646328</v>
      </c>
      <c r="C22" s="17">
        <v>164.74575955911982</v>
      </c>
      <c r="D22" s="17">
        <v>169.68951138260036</v>
      </c>
      <c r="E22" s="17">
        <v>2473.4935142411396</v>
      </c>
      <c r="F22" s="17">
        <v>127.59244753936612</v>
      </c>
      <c r="G22" s="17">
        <v>2.2000000000000002</v>
      </c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46</v>
      </c>
      <c r="B23" s="17">
        <v>126.01558613828554</v>
      </c>
      <c r="C23" s="17">
        <v>169.0920266532782</v>
      </c>
      <c r="D23" s="17">
        <v>171.72583517755584</v>
      </c>
      <c r="E23" s="17">
        <v>2556.3297357674023</v>
      </c>
      <c r="F23" s="17">
        <v>130.05405908296441</v>
      </c>
      <c r="G23" s="17">
        <v>1.9292768428466944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48</v>
      </c>
      <c r="B24" s="17">
        <v>134.50505720444369</v>
      </c>
      <c r="C24" s="17">
        <v>172.35954042110896</v>
      </c>
      <c r="D24" s="17">
        <v>178.39902019191132</v>
      </c>
      <c r="E24" s="17">
        <v>2582.9362503586126</v>
      </c>
      <c r="F24" s="17">
        <v>132.5584568498904</v>
      </c>
      <c r="G24" s="17">
        <v>1.9256590563839104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136.12999502570057</v>
      </c>
      <c r="C25" s="17">
        <v>172.63752056067489</v>
      </c>
      <c r="D25" s="17">
        <v>175.25340181734364</v>
      </c>
      <c r="E25" s="17">
        <v>2604.1982518623522</v>
      </c>
      <c r="F25" s="17">
        <v>134.33386618876381</v>
      </c>
      <c r="G25" s="17">
        <v>1.3393406811335273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50" t="s">
        <v>51</v>
      </c>
      <c r="B26" s="17">
        <v>137.29066489802685</v>
      </c>
      <c r="C26" s="17">
        <v>172.94281341191467</v>
      </c>
      <c r="D26" s="17">
        <v>169.83568790696702</v>
      </c>
      <c r="E26" s="17">
        <v>2620.3111773670375</v>
      </c>
      <c r="F26" s="17">
        <v>135.09042460920955</v>
      </c>
      <c r="G26" s="17">
        <v>0.56319261993296177</v>
      </c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50" t="s">
        <v>52</v>
      </c>
      <c r="B27" s="17">
        <v>134.43873321173933</v>
      </c>
      <c r="C27" s="17">
        <v>174.52077059263692</v>
      </c>
      <c r="D27" s="17">
        <v>168.43722376842516</v>
      </c>
      <c r="E27" s="17">
        <v>2622.8516217614838</v>
      </c>
      <c r="F27" s="17">
        <v>135.60161930884516</v>
      </c>
      <c r="G27" s="17">
        <v>0.37840927742613939</v>
      </c>
      <c r="I27" s="9"/>
      <c r="J27" s="12"/>
      <c r="K27" s="12"/>
      <c r="L27" s="12"/>
      <c r="M27" s="12"/>
      <c r="O27" s="29"/>
      <c r="P27" s="17"/>
      <c r="Q27" s="17"/>
    </row>
    <row r="28" spans="1:17" ht="13.6" x14ac:dyDescent="0.25">
      <c r="A28" s="67" t="s">
        <v>53</v>
      </c>
      <c r="B28" s="51">
        <v>137.82158845962527</v>
      </c>
      <c r="C28" s="51">
        <v>174.35091576463606</v>
      </c>
      <c r="D28" s="51">
        <v>158.82344409977213</v>
      </c>
      <c r="E28" s="51">
        <v>2612.2982768372572</v>
      </c>
      <c r="F28" s="51">
        <v>135.72951704509518</v>
      </c>
      <c r="G28" s="51">
        <v>9.4318738155130255E-2</v>
      </c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48"/>
      <c r="B29" s="48"/>
      <c r="C29" s="48"/>
      <c r="D29" s="49" t="s">
        <v>15</v>
      </c>
      <c r="E29" s="48"/>
      <c r="F29" s="48"/>
      <c r="G29" s="48"/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44440</v>
      </c>
      <c r="B30" s="17">
        <v>123.06416846294148</v>
      </c>
      <c r="C30" s="17">
        <v>167.90544594179758</v>
      </c>
      <c r="D30" s="17">
        <v>174.0908660262651</v>
      </c>
      <c r="E30" s="52">
        <v>2475.7935251292261</v>
      </c>
      <c r="F30" s="17">
        <v>128.46341801315845</v>
      </c>
      <c r="G30" s="17">
        <v>0.6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44470</v>
      </c>
      <c r="B31" s="17">
        <v>126.14823412369425</v>
      </c>
      <c r="C31" s="17">
        <v>168.81175813264534</v>
      </c>
      <c r="D31" s="17">
        <v>171.35478139507549</v>
      </c>
      <c r="E31" s="52">
        <v>2531.771175926558</v>
      </c>
      <c r="F31" s="17">
        <v>129.17739000887246</v>
      </c>
      <c r="G31" s="17">
        <v>0.55577845176195684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44501</v>
      </c>
      <c r="B32" s="17">
        <v>122.06930857237606</v>
      </c>
      <c r="C32" s="17">
        <v>170.97693453065688</v>
      </c>
      <c r="D32" s="17">
        <v>173.55077873925913</v>
      </c>
      <c r="E32" s="52">
        <v>2562.366958001583</v>
      </c>
      <c r="F32" s="17">
        <v>130.24852039813456</v>
      </c>
      <c r="G32" s="17">
        <v>0.82919339769020883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44531</v>
      </c>
      <c r="B33" s="17">
        <v>129.82921571878626</v>
      </c>
      <c r="C33" s="17">
        <v>167.4873872965324</v>
      </c>
      <c r="D33" s="17">
        <v>170.27194539833286</v>
      </c>
      <c r="E33" s="52">
        <v>2574.851073374065</v>
      </c>
      <c r="F33" s="17">
        <v>130.73626684188616</v>
      </c>
      <c r="G33" s="17">
        <v>0.37447369249239415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44562</v>
      </c>
      <c r="B34" s="17">
        <v>135.69888907312222</v>
      </c>
      <c r="C34" s="17">
        <v>170.07702135652298</v>
      </c>
      <c r="D34" s="17">
        <v>182.75277155786577</v>
      </c>
      <c r="E34" s="52">
        <v>2572.9277528964963</v>
      </c>
      <c r="F34" s="17">
        <v>131.71265533245153</v>
      </c>
      <c r="G34" s="17">
        <v>0.74683828301922439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44593</v>
      </c>
      <c r="B35" s="17">
        <v>134.80351517161333</v>
      </c>
      <c r="C35" s="17">
        <v>174.34710620395813</v>
      </c>
      <c r="D35" s="17">
        <v>178.09634798225665</v>
      </c>
      <c r="E35" s="52">
        <v>2584.1265700999011</v>
      </c>
      <c r="F35" s="17">
        <v>132.67726030654015</v>
      </c>
      <c r="G35" s="17">
        <v>0.73235557483362079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44621</v>
      </c>
      <c r="B36" s="17">
        <v>133.01276736859558</v>
      </c>
      <c r="C36" s="17">
        <v>172.65449370284574</v>
      </c>
      <c r="D36" s="17">
        <v>174.34794103561165</v>
      </c>
      <c r="E36" s="52">
        <v>2591.7544280794405</v>
      </c>
      <c r="F36" s="17">
        <v>133.2854549106795</v>
      </c>
      <c r="G36" s="17">
        <v>0.45840153974703313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44652</v>
      </c>
      <c r="B37" s="17">
        <v>133.21173934670867</v>
      </c>
      <c r="C37" s="17">
        <v>171.81761239987773</v>
      </c>
      <c r="D37" s="17">
        <v>176.40087786033385</v>
      </c>
      <c r="E37" s="52">
        <v>2601.7974642235654</v>
      </c>
      <c r="F37" s="17">
        <v>133.69808312271735</v>
      </c>
      <c r="G37" s="17">
        <v>0.30958232637938732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44682</v>
      </c>
      <c r="B38" s="17">
        <v>136.69374896368763</v>
      </c>
      <c r="C38" s="17">
        <v>174.05201068780102</v>
      </c>
      <c r="D38" s="17">
        <v>171.55147569921127</v>
      </c>
      <c r="E38" s="52">
        <v>2606.4157316970295</v>
      </c>
      <c r="F38" s="17">
        <v>134.31422434074975</v>
      </c>
      <c r="G38" s="17">
        <v>0.46084521456217775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44713</v>
      </c>
      <c r="B39" s="17">
        <v>138.48449676670535</v>
      </c>
      <c r="C39" s="17">
        <v>172.04293859434583</v>
      </c>
      <c r="D39" s="17">
        <v>177.80785189248587</v>
      </c>
      <c r="E39" s="52">
        <v>2604.3815596664617</v>
      </c>
      <c r="F39" s="17">
        <v>134.98929110282424</v>
      </c>
      <c r="G39" s="17">
        <v>0.50260258389451806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44743</v>
      </c>
      <c r="B40" s="17">
        <v>134.40557121538717</v>
      </c>
      <c r="C40" s="17">
        <v>172.87773438189842</v>
      </c>
      <c r="D40" s="17">
        <v>171.42088974253016</v>
      </c>
      <c r="E40" s="52">
        <v>2610.6881117248527</v>
      </c>
      <c r="F40" s="17">
        <v>135.02233274018144</v>
      </c>
      <c r="G40" s="17">
        <v>2.4477228591446298E-2</v>
      </c>
    </row>
    <row r="41" spans="1:17" x14ac:dyDescent="0.2">
      <c r="A41" s="20">
        <v>44774</v>
      </c>
      <c r="B41" s="17">
        <v>138.78295473387499</v>
      </c>
      <c r="C41" s="17">
        <v>171.38335899389958</v>
      </c>
      <c r="D41" s="17">
        <v>169.27188891260622</v>
      </c>
      <c r="E41" s="52">
        <v>2613.2219392699817</v>
      </c>
      <c r="F41" s="17">
        <v>134.94843493356774</v>
      </c>
      <c r="G41" s="17">
        <v>-5.47300621415725E-2</v>
      </c>
    </row>
    <row r="42" spans="1:17" x14ac:dyDescent="0.2">
      <c r="A42" s="20">
        <v>44805</v>
      </c>
      <c r="B42" s="17">
        <v>138.68346874481844</v>
      </c>
      <c r="C42" s="17">
        <v>174.56734685994601</v>
      </c>
      <c r="D42" s="17">
        <v>168.81428506576472</v>
      </c>
      <c r="E42" s="52">
        <v>2637.0234811062783</v>
      </c>
      <c r="F42" s="17">
        <v>135.30050615387935</v>
      </c>
      <c r="G42" s="17">
        <v>0.26089314817538956</v>
      </c>
    </row>
    <row r="43" spans="1:17" x14ac:dyDescent="0.2">
      <c r="A43" s="20">
        <v>44835</v>
      </c>
      <c r="B43" s="17">
        <v>130.72458962029515</v>
      </c>
      <c r="C43" s="17">
        <v>176.47410367669968</v>
      </c>
      <c r="D43" s="17">
        <v>170.40137701425328</v>
      </c>
      <c r="E43" s="52">
        <v>2605.1507018015618</v>
      </c>
      <c r="F43" s="17">
        <v>135.52958191481363</v>
      </c>
      <c r="G43" s="17">
        <v>0.16930887211445977</v>
      </c>
    </row>
    <row r="44" spans="1:17" x14ac:dyDescent="0.2">
      <c r="A44" s="20">
        <v>44866</v>
      </c>
      <c r="B44" s="17">
        <v>135.89786105123528</v>
      </c>
      <c r="C44" s="17">
        <v>174.62374676009608</v>
      </c>
      <c r="D44" s="17">
        <v>168.79403843345887</v>
      </c>
      <c r="E44" s="52">
        <v>2635.9935272892371</v>
      </c>
      <c r="F44" s="17">
        <v>135.66072718232957</v>
      </c>
      <c r="G44" s="17">
        <v>9.6765049860758623E-2</v>
      </c>
    </row>
    <row r="45" spans="1:17" x14ac:dyDescent="0.2">
      <c r="A45" s="20">
        <v>44896</v>
      </c>
      <c r="B45" s="17">
        <v>136.69374896368763</v>
      </c>
      <c r="C45" s="17">
        <v>172.46446134111503</v>
      </c>
      <c r="D45" s="17">
        <v>166.11625585756329</v>
      </c>
      <c r="E45" s="52">
        <v>2627.4106361936524</v>
      </c>
      <c r="F45" s="17">
        <v>135.61454882939222</v>
      </c>
      <c r="G45" s="17">
        <v>-3.4039588240808438E-2</v>
      </c>
    </row>
    <row r="46" spans="1:17" x14ac:dyDescent="0.2">
      <c r="A46" s="20">
        <v>44927</v>
      </c>
      <c r="B46" s="17">
        <v>133.80865528104792</v>
      </c>
      <c r="C46" s="17">
        <v>174.94556298606102</v>
      </c>
      <c r="D46" s="17">
        <v>160.59406965942634</v>
      </c>
      <c r="E46" s="52">
        <v>2612.2982768372572</v>
      </c>
      <c r="F46" s="17">
        <v>135.68209564591731</v>
      </c>
      <c r="G46" s="17">
        <v>4.9807942516610915E-2</v>
      </c>
    </row>
    <row r="47" spans="1:17" x14ac:dyDescent="0.2">
      <c r="A47" s="20">
        <v>44958</v>
      </c>
      <c r="B47" s="17">
        <v>139.47935665727076</v>
      </c>
      <c r="C47" s="17">
        <v>173.61954329568437</v>
      </c>
      <c r="D47" s="17">
        <v>158.47972416160465</v>
      </c>
      <c r="E47" s="52"/>
      <c r="F47" s="17">
        <v>135.78110869198042</v>
      </c>
      <c r="G47" s="17">
        <v>7.2974290079885762E-2</v>
      </c>
    </row>
    <row r="48" spans="1:17" x14ac:dyDescent="0.2">
      <c r="A48" s="53">
        <v>44986</v>
      </c>
      <c r="B48" s="51"/>
      <c r="C48" s="51"/>
      <c r="D48" s="51">
        <v>157.39653847828541</v>
      </c>
      <c r="E48" s="54"/>
      <c r="F48" s="51">
        <v>135.7253467973878</v>
      </c>
      <c r="G48" s="51">
        <v>-4.1067491000623679E-2</v>
      </c>
    </row>
    <row r="49" spans="1:7" x14ac:dyDescent="0.2">
      <c r="A49" s="55" t="s">
        <v>16</v>
      </c>
      <c r="B49" s="56"/>
      <c r="C49" s="56"/>
    </row>
    <row r="50" spans="1:7" x14ac:dyDescent="0.2">
      <c r="A50" s="57" t="s">
        <v>44</v>
      </c>
      <c r="B50" s="58"/>
      <c r="C50" s="58"/>
      <c r="D50" s="51"/>
      <c r="E50" s="54"/>
      <c r="F50" s="51"/>
      <c r="G50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40" workbookViewId="0">
      <selection activeCell="I354" sqref="I354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47</v>
      </c>
      <c r="H1" s="30"/>
    </row>
    <row r="2" spans="1:10" x14ac:dyDescent="0.2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">
      <c r="A78" s="15">
        <v>36677</v>
      </c>
      <c r="B78" s="21">
        <v>68.944077907510433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">
      <c r="A230" s="15">
        <v>41305</v>
      </c>
      <c r="B230" s="21">
        <v>104.07539013490658</v>
      </c>
      <c r="C230" s="38"/>
      <c r="E230" s="21">
        <f>AVERAGE($B$230:$B$241)</f>
        <v>105.11039950731526</v>
      </c>
    </row>
    <row r="231" spans="1:8" x14ac:dyDescent="0.2">
      <c r="A231" s="15">
        <v>41333</v>
      </c>
      <c r="B231" s="21">
        <v>103.98324406556465</v>
      </c>
      <c r="C231" s="38"/>
      <c r="E231" s="21">
        <f t="shared" ref="E231:E241" si="12">AVERAGE($B$230:$B$241)</f>
        <v>105.11039950731526</v>
      </c>
    </row>
    <row r="232" spans="1:8" x14ac:dyDescent="0.2">
      <c r="A232" s="15">
        <v>41364</v>
      </c>
      <c r="B232" s="21">
        <v>104.07139565650854</v>
      </c>
      <c r="C232" s="38"/>
      <c r="E232" s="21">
        <f t="shared" si="12"/>
        <v>105.11039950731526</v>
      </c>
    </row>
    <row r="233" spans="1:8" x14ac:dyDescent="0.2">
      <c r="A233" s="15">
        <v>41394</v>
      </c>
      <c r="B233" s="21">
        <v>104.25380034570794</v>
      </c>
      <c r="C233" s="38"/>
      <c r="E233" s="21">
        <f t="shared" si="12"/>
        <v>105.11039950731526</v>
      </c>
    </row>
    <row r="234" spans="1:8" x14ac:dyDescent="0.2">
      <c r="A234" s="15">
        <v>41425</v>
      </c>
      <c r="B234" s="21">
        <v>104.63786986297015</v>
      </c>
      <c r="C234" s="38"/>
      <c r="E234" s="21">
        <f t="shared" si="12"/>
        <v>105.11039950731526</v>
      </c>
    </row>
    <row r="235" spans="1:8" x14ac:dyDescent="0.2">
      <c r="A235" s="15">
        <v>41455</v>
      </c>
      <c r="B235" s="21">
        <v>105.02397459752208</v>
      </c>
      <c r="C235" s="38"/>
      <c r="E235" s="21">
        <f t="shared" si="12"/>
        <v>105.11039950731526</v>
      </c>
      <c r="F235" s="36" t="s">
        <v>32</v>
      </c>
      <c r="G235" t="s">
        <v>25</v>
      </c>
      <c r="H235" s="17">
        <f>(E235/E223-1)*100</f>
        <v>2.524072041966674</v>
      </c>
    </row>
    <row r="236" spans="1:8" x14ac:dyDescent="0.2">
      <c r="A236" s="15">
        <v>41486</v>
      </c>
      <c r="B236" s="21">
        <v>105.49501743384728</v>
      </c>
      <c r="C236" s="38"/>
      <c r="E236" s="21">
        <f t="shared" si="12"/>
        <v>105.11039950731526</v>
      </c>
    </row>
    <row r="237" spans="1:8" x14ac:dyDescent="0.2">
      <c r="A237" s="15">
        <v>41517</v>
      </c>
      <c r="B237" s="21">
        <v>105.45063280099009</v>
      </c>
      <c r="C237" s="38"/>
      <c r="E237" s="21">
        <f t="shared" si="12"/>
        <v>105.11039950731526</v>
      </c>
    </row>
    <row r="238" spans="1:8" x14ac:dyDescent="0.2">
      <c r="A238" s="15">
        <v>41547</v>
      </c>
      <c r="B238" s="21">
        <v>105.70225525647163</v>
      </c>
      <c r="C238" s="38"/>
      <c r="E238" s="21">
        <f t="shared" si="12"/>
        <v>105.11039950731526</v>
      </c>
    </row>
    <row r="239" spans="1:8" x14ac:dyDescent="0.2">
      <c r="A239" s="15">
        <v>41578</v>
      </c>
      <c r="B239" s="21">
        <v>106.03982854527897</v>
      </c>
      <c r="C239" s="38"/>
      <c r="E239" s="21">
        <f t="shared" si="12"/>
        <v>105.11039950731526</v>
      </c>
    </row>
    <row r="240" spans="1:8" x14ac:dyDescent="0.2">
      <c r="A240" s="15">
        <v>41608</v>
      </c>
      <c r="B240" s="21">
        <v>106.21000512001271</v>
      </c>
      <c r="C240" s="38"/>
      <c r="E240" s="21">
        <f t="shared" si="12"/>
        <v>105.11039950731526</v>
      </c>
    </row>
    <row r="241" spans="1:8" x14ac:dyDescent="0.2">
      <c r="A241" s="15">
        <v>41639</v>
      </c>
      <c r="B241" s="21">
        <v>106.3813802680027</v>
      </c>
      <c r="E241" s="21">
        <f t="shared" si="12"/>
        <v>105.11039950731526</v>
      </c>
    </row>
    <row r="242" spans="1:8" x14ac:dyDescent="0.2">
      <c r="A242" s="15">
        <v>41670</v>
      </c>
      <c r="B242" s="21">
        <v>106.52176189013591</v>
      </c>
      <c r="E242" s="21">
        <f>AVERAGE($B$242:$B$253)</f>
        <v>108.0715135467189</v>
      </c>
    </row>
    <row r="243" spans="1:8" x14ac:dyDescent="0.2">
      <c r="A243" s="15">
        <v>41698</v>
      </c>
      <c r="B243" s="21">
        <v>107.18960446359414</v>
      </c>
      <c r="C243" s="38"/>
      <c r="E243" s="21">
        <f t="shared" ref="E243:E253" si="13">AVERAGE($B$242:$B$253)</f>
        <v>108.0715135467189</v>
      </c>
    </row>
    <row r="244" spans="1:8" x14ac:dyDescent="0.2">
      <c r="A244" s="15">
        <v>41729</v>
      </c>
      <c r="B244" s="21">
        <v>107.52257739397611</v>
      </c>
      <c r="C244" s="38"/>
      <c r="E244" s="21">
        <f t="shared" si="13"/>
        <v>108.0715135467189</v>
      </c>
    </row>
    <row r="245" spans="1:8" x14ac:dyDescent="0.2">
      <c r="A245" s="15">
        <v>41759</v>
      </c>
      <c r="B245" s="21">
        <v>107.62008320141214</v>
      </c>
      <c r="E245" s="21">
        <f t="shared" si="13"/>
        <v>108.0715135467189</v>
      </c>
    </row>
    <row r="246" spans="1:8" x14ac:dyDescent="0.2">
      <c r="A246" s="15">
        <v>41790</v>
      </c>
      <c r="B246" s="21">
        <v>107.87690948991506</v>
      </c>
      <c r="E246" s="21">
        <f t="shared" si="13"/>
        <v>108.0715135467189</v>
      </c>
    </row>
    <row r="247" spans="1:8" x14ac:dyDescent="0.2">
      <c r="A247" s="15">
        <v>41820</v>
      </c>
      <c r="B247" s="21">
        <v>108.19813910409977</v>
      </c>
      <c r="E247" s="21">
        <f t="shared" si="13"/>
        <v>108.0715135467189</v>
      </c>
      <c r="F247" s="36" t="s">
        <v>33</v>
      </c>
      <c r="G247" t="s">
        <v>25</v>
      </c>
      <c r="H247" s="17">
        <f>(E247/E235-1)*100</f>
        <v>2.8171465937559814</v>
      </c>
    </row>
    <row r="248" spans="1:8" x14ac:dyDescent="0.2">
      <c r="A248" s="15">
        <v>41851</v>
      </c>
      <c r="B248" s="21">
        <v>108.11168069545438</v>
      </c>
      <c r="E248" s="21">
        <f t="shared" si="13"/>
        <v>108.0715135467189</v>
      </c>
    </row>
    <row r="249" spans="1:8" x14ac:dyDescent="0.2">
      <c r="A249" s="15">
        <v>41882</v>
      </c>
      <c r="B249" s="21">
        <v>108.00425254261702</v>
      </c>
      <c r="E249" s="21">
        <f t="shared" si="13"/>
        <v>108.0715135467189</v>
      </c>
    </row>
    <row r="250" spans="1:8" x14ac:dyDescent="0.2">
      <c r="A250" s="15">
        <v>41912</v>
      </c>
      <c r="B250" s="21">
        <v>108.60396320743988</v>
      </c>
      <c r="E250" s="21">
        <f t="shared" si="13"/>
        <v>108.0715135467189</v>
      </c>
    </row>
    <row r="251" spans="1:8" x14ac:dyDescent="0.2">
      <c r="A251" s="15">
        <v>41943</v>
      </c>
      <c r="B251" s="21">
        <v>108.8663122518668</v>
      </c>
      <c r="E251" s="21">
        <f t="shared" si="13"/>
        <v>108.0715135467189</v>
      </c>
    </row>
    <row r="252" spans="1:8" x14ac:dyDescent="0.2">
      <c r="A252" s="15">
        <v>41973</v>
      </c>
      <c r="B252" s="21">
        <v>108.97107290887345</v>
      </c>
      <c r="E252" s="21">
        <f t="shared" si="13"/>
        <v>108.0715135467189</v>
      </c>
    </row>
    <row r="253" spans="1:8" x14ac:dyDescent="0.2">
      <c r="A253" s="15">
        <v>42004</v>
      </c>
      <c r="B253" s="21">
        <v>109.37180541124218</v>
      </c>
      <c r="E253" s="21">
        <f t="shared" si="13"/>
        <v>108.0715135467189</v>
      </c>
    </row>
    <row r="254" spans="1:8" x14ac:dyDescent="0.2">
      <c r="A254" s="15">
        <v>42035</v>
      </c>
      <c r="B254" s="21">
        <v>109.66887978440194</v>
      </c>
      <c r="E254" s="21">
        <f>AVERAGE($B$254:$B$265)</f>
        <v>110.62411548134703</v>
      </c>
    </row>
    <row r="255" spans="1:8" x14ac:dyDescent="0.2">
      <c r="A255" s="15">
        <v>42063</v>
      </c>
      <c r="B255" s="21">
        <v>109.90483854213564</v>
      </c>
      <c r="E255" s="21">
        <f t="shared" ref="E255:E265" si="14">AVERAGE($B$254:$B$265)</f>
        <v>110.62411548134703</v>
      </c>
    </row>
    <row r="256" spans="1:8" x14ac:dyDescent="0.2">
      <c r="A256" s="15">
        <v>42094</v>
      </c>
      <c r="B256" s="21">
        <v>109.80218922064458</v>
      </c>
      <c r="E256" s="21">
        <f t="shared" si="14"/>
        <v>110.62411548134703</v>
      </c>
    </row>
    <row r="257" spans="1:8" x14ac:dyDescent="0.2">
      <c r="A257" s="15">
        <v>42124</v>
      </c>
      <c r="B257" s="21">
        <v>109.95021173955215</v>
      </c>
      <c r="E257" s="21">
        <f t="shared" si="14"/>
        <v>110.62411548134703</v>
      </c>
    </row>
    <row r="258" spans="1:8" x14ac:dyDescent="0.2">
      <c r="A258" s="15">
        <v>42155</v>
      </c>
      <c r="B258" s="21">
        <v>109.96837369742568</v>
      </c>
      <c r="E258" s="21">
        <f t="shared" si="14"/>
        <v>110.62411548134703</v>
      </c>
    </row>
    <row r="259" spans="1:8" x14ac:dyDescent="0.2">
      <c r="A259" s="15">
        <v>42185</v>
      </c>
      <c r="B259" s="21">
        <v>110.07624906028963</v>
      </c>
      <c r="E259" s="21">
        <f t="shared" si="14"/>
        <v>110.62411548134703</v>
      </c>
      <c r="F259" s="36" t="s">
        <v>36</v>
      </c>
      <c r="G259" t="s">
        <v>25</v>
      </c>
      <c r="H259" s="17">
        <f>(E259/E247-1)*100</f>
        <v>2.3619563110168329</v>
      </c>
    </row>
    <row r="260" spans="1:8" x14ac:dyDescent="0.2">
      <c r="A260" s="15">
        <v>42216</v>
      </c>
      <c r="B260" s="21">
        <v>110.39172162449033</v>
      </c>
      <c r="E260" s="21">
        <f t="shared" si="14"/>
        <v>110.62411548134703</v>
      </c>
    </row>
    <row r="261" spans="1:8" x14ac:dyDescent="0.2">
      <c r="A261" s="15">
        <v>42247</v>
      </c>
      <c r="B261" s="21">
        <v>110.85629187544943</v>
      </c>
      <c r="E261" s="21">
        <f t="shared" si="14"/>
        <v>110.62411548134703</v>
      </c>
    </row>
    <row r="262" spans="1:8" x14ac:dyDescent="0.2">
      <c r="A262" s="15">
        <v>42277</v>
      </c>
      <c r="B262" s="21">
        <v>111.00244627579762</v>
      </c>
      <c r="E262" s="21">
        <f t="shared" si="14"/>
        <v>110.62411548134703</v>
      </c>
    </row>
    <row r="263" spans="1:8" x14ac:dyDescent="0.2">
      <c r="A263" s="15">
        <v>42308</v>
      </c>
      <c r="B263" s="21">
        <v>111.33782349096668</v>
      </c>
      <c r="E263" s="21">
        <f t="shared" si="14"/>
        <v>110.62411548134703</v>
      </c>
    </row>
    <row r="264" spans="1:8" x14ac:dyDescent="0.2">
      <c r="A264" s="15">
        <v>42338</v>
      </c>
      <c r="B264" s="21">
        <v>112.07992690290337</v>
      </c>
      <c r="E264" s="21">
        <f t="shared" si="14"/>
        <v>110.62411548134703</v>
      </c>
    </row>
    <row r="265" spans="1:8" x14ac:dyDescent="0.2">
      <c r="A265" s="15">
        <v>42369</v>
      </c>
      <c r="B265" s="21">
        <v>112.45043356210715</v>
      </c>
      <c r="E265" s="21">
        <f t="shared" si="14"/>
        <v>110.62411548134703</v>
      </c>
    </row>
    <row r="266" spans="1:8" x14ac:dyDescent="0.2">
      <c r="A266" s="15">
        <v>42400</v>
      </c>
      <c r="B266" s="21">
        <v>112.67729080855101</v>
      </c>
      <c r="E266" s="21">
        <f t="shared" ref="E266:E277" si="15">AVERAGE($B$266:$B$277)</f>
        <v>113.88221865852238</v>
      </c>
    </row>
    <row r="267" spans="1:8" x14ac:dyDescent="0.2">
      <c r="A267" s="15">
        <v>42429</v>
      </c>
      <c r="B267" s="21">
        <v>112.59334681907814</v>
      </c>
      <c r="E267" s="21">
        <f t="shared" si="15"/>
        <v>113.88221865852238</v>
      </c>
    </row>
    <row r="268" spans="1:8" x14ac:dyDescent="0.2">
      <c r="A268" s="15">
        <v>42460</v>
      </c>
      <c r="B268" s="21">
        <v>113.01346439065061</v>
      </c>
      <c r="E268" s="21">
        <f t="shared" si="15"/>
        <v>113.88221865852238</v>
      </c>
    </row>
    <row r="269" spans="1:8" x14ac:dyDescent="0.2">
      <c r="A269" s="15">
        <v>42490</v>
      </c>
      <c r="B269" s="21">
        <v>113.13249425660939</v>
      </c>
      <c r="E269" s="21">
        <f t="shared" si="15"/>
        <v>113.88221865852238</v>
      </c>
    </row>
    <row r="270" spans="1:8" x14ac:dyDescent="0.2">
      <c r="A270" s="15">
        <v>42521</v>
      </c>
      <c r="B270" s="21">
        <v>113.28231056099425</v>
      </c>
      <c r="E270" s="21">
        <f t="shared" si="15"/>
        <v>113.88221865852238</v>
      </c>
    </row>
    <row r="271" spans="1:8" x14ac:dyDescent="0.2">
      <c r="A271" s="15">
        <v>42551</v>
      </c>
      <c r="B271" s="21">
        <v>113.58005337620322</v>
      </c>
      <c r="E271" s="21">
        <f t="shared" si="15"/>
        <v>113.88221865852238</v>
      </c>
      <c r="F271" s="36" t="s">
        <v>38</v>
      </c>
      <c r="G271" t="s">
        <v>25</v>
      </c>
      <c r="H271" s="17">
        <f>(E271/E259-1)*100</f>
        <v>2.9452015620633043</v>
      </c>
    </row>
    <row r="272" spans="1:8" x14ac:dyDescent="0.2">
      <c r="A272" s="15">
        <v>42582</v>
      </c>
      <c r="B272" s="21">
        <v>113.96252963578802</v>
      </c>
      <c r="E272" s="21">
        <f t="shared" si="15"/>
        <v>113.88221865852238</v>
      </c>
    </row>
    <row r="273" spans="1:8" x14ac:dyDescent="0.2">
      <c r="A273" s="15">
        <v>42613</v>
      </c>
      <c r="B273" s="21">
        <v>114.35262116986524</v>
      </c>
      <c r="E273" s="21">
        <f t="shared" si="15"/>
        <v>113.88221865852238</v>
      </c>
    </row>
    <row r="274" spans="1:8" x14ac:dyDescent="0.2">
      <c r="A274" s="15">
        <v>42643</v>
      </c>
      <c r="B274" s="21">
        <v>114.66446116168126</v>
      </c>
      <c r="E274" s="21">
        <f t="shared" si="15"/>
        <v>113.88221865852238</v>
      </c>
    </row>
    <row r="275" spans="1:8" x14ac:dyDescent="0.2">
      <c r="A275" s="15">
        <v>42674</v>
      </c>
      <c r="B275" s="21">
        <v>114.94154774385031</v>
      </c>
      <c r="E275" s="21">
        <f t="shared" si="15"/>
        <v>113.88221865852238</v>
      </c>
    </row>
    <row r="276" spans="1:8" x14ac:dyDescent="0.2">
      <c r="A276" s="15">
        <v>42704</v>
      </c>
      <c r="B276" s="21">
        <v>115.13154831591233</v>
      </c>
      <c r="E276" s="21">
        <f t="shared" si="15"/>
        <v>113.88221865852238</v>
      </c>
    </row>
    <row r="277" spans="1:8" x14ac:dyDescent="0.2">
      <c r="A277" s="15">
        <v>42735</v>
      </c>
      <c r="B277" s="21">
        <v>115.25495566308473</v>
      </c>
      <c r="E277" s="21">
        <f t="shared" si="15"/>
        <v>113.88221865852238</v>
      </c>
    </row>
    <row r="278" spans="1:8" x14ac:dyDescent="0.2">
      <c r="A278" s="15">
        <v>42766</v>
      </c>
      <c r="B278" s="21">
        <v>115.50222074164876</v>
      </c>
      <c r="E278" s="21">
        <f>AVERAGE($B$278:$B$289)</f>
        <v>116.7330291779224</v>
      </c>
    </row>
    <row r="279" spans="1:8" x14ac:dyDescent="0.2">
      <c r="A279" s="15">
        <v>42794</v>
      </c>
      <c r="B279" s="21">
        <v>115.68934497031542</v>
      </c>
      <c r="E279" s="21">
        <f t="shared" ref="E279:E289" si="16">AVERAGE($B$278:$B$289)</f>
        <v>116.7330291779224</v>
      </c>
    </row>
    <row r="280" spans="1:8" x14ac:dyDescent="0.2">
      <c r="A280" s="15">
        <v>42825</v>
      </c>
      <c r="B280" s="21">
        <v>115.91746037371308</v>
      </c>
      <c r="E280" s="21">
        <f t="shared" si="16"/>
        <v>116.7330291779224</v>
      </c>
    </row>
    <row r="281" spans="1:8" x14ac:dyDescent="0.2">
      <c r="A281" s="15">
        <v>42855</v>
      </c>
      <c r="B281" s="21">
        <v>116.45599860269806</v>
      </c>
      <c r="E281" s="21">
        <f t="shared" si="16"/>
        <v>116.7330291779224</v>
      </c>
    </row>
    <row r="282" spans="1:8" x14ac:dyDescent="0.2">
      <c r="A282" s="15">
        <v>42886</v>
      </c>
      <c r="B282" s="21">
        <v>116.486676608693</v>
      </c>
      <c r="E282" s="21">
        <f t="shared" si="16"/>
        <v>116.7330291779224</v>
      </c>
    </row>
    <row r="283" spans="1:8" x14ac:dyDescent="0.2">
      <c r="A283" s="15">
        <v>42916</v>
      </c>
      <c r="B283" s="21">
        <v>116.62858874249548</v>
      </c>
      <c r="E283" s="21">
        <f t="shared" si="16"/>
        <v>116.7330291779224</v>
      </c>
      <c r="F283" s="36" t="s">
        <v>37</v>
      </c>
      <c r="G283" t="s">
        <v>25</v>
      </c>
      <c r="H283" s="17">
        <f>(E283/E271-1)*100</f>
        <v>2.5032973127685709</v>
      </c>
    </row>
    <row r="284" spans="1:8" x14ac:dyDescent="0.2">
      <c r="A284" s="15">
        <v>42947</v>
      </c>
      <c r="B284" s="21">
        <v>116.70187457685239</v>
      </c>
      <c r="E284" s="21">
        <f t="shared" si="16"/>
        <v>116.7330291779224</v>
      </c>
    </row>
    <row r="285" spans="1:8" x14ac:dyDescent="0.2">
      <c r="A285" s="15">
        <v>42978</v>
      </c>
      <c r="B285" s="21">
        <v>117.10904969838573</v>
      </c>
      <c r="E285" s="21">
        <f t="shared" si="16"/>
        <v>116.7330291779224</v>
      </c>
    </row>
    <row r="286" spans="1:8" x14ac:dyDescent="0.2">
      <c r="A286" s="15">
        <v>43008</v>
      </c>
      <c r="B286" s="21">
        <v>117.05009152151705</v>
      </c>
      <c r="E286" s="21">
        <f t="shared" si="16"/>
        <v>116.7330291779224</v>
      </c>
    </row>
    <row r="287" spans="1:8" x14ac:dyDescent="0.2">
      <c r="A287" s="15">
        <v>43039</v>
      </c>
      <c r="B287" s="21">
        <v>117.19858031643145</v>
      </c>
      <c r="E287" s="21">
        <f t="shared" si="16"/>
        <v>116.7330291779224</v>
      </c>
    </row>
    <row r="288" spans="1:8" x14ac:dyDescent="0.2">
      <c r="A288" s="15">
        <v>43069</v>
      </c>
      <c r="B288" s="21">
        <v>117.8096156409779</v>
      </c>
      <c r="E288" s="21">
        <f t="shared" si="16"/>
        <v>116.7330291779224</v>
      </c>
    </row>
    <row r="289" spans="1:8" x14ac:dyDescent="0.2">
      <c r="A289" s="15">
        <v>43100</v>
      </c>
      <c r="B289" s="21">
        <v>118.24684834134065</v>
      </c>
      <c r="E289" s="21">
        <f t="shared" si="16"/>
        <v>116.7330291779224</v>
      </c>
    </row>
    <row r="290" spans="1:8" x14ac:dyDescent="0.2">
      <c r="A290" s="15">
        <v>43131</v>
      </c>
      <c r="B290" s="21">
        <v>118.79270083230602</v>
      </c>
      <c r="E290" s="21">
        <f>AVERAGE($B$290:$B$301)</f>
        <v>119.63488375190785</v>
      </c>
    </row>
    <row r="291" spans="1:8" x14ac:dyDescent="0.2">
      <c r="A291" s="15">
        <v>43159</v>
      </c>
      <c r="B291" s="21">
        <v>119.05055954905583</v>
      </c>
      <c r="E291" s="21">
        <f t="shared" ref="E291:E301" si="17">AVERAGE($B$290:$B$301)</f>
        <v>119.63488375190785</v>
      </c>
    </row>
    <row r="292" spans="1:8" x14ac:dyDescent="0.2">
      <c r="A292" s="15">
        <v>43190</v>
      </c>
      <c r="B292" s="21">
        <v>119.66720187230115</v>
      </c>
      <c r="E292" s="21">
        <f t="shared" si="17"/>
        <v>119.63488375190785</v>
      </c>
    </row>
    <row r="293" spans="1:8" x14ac:dyDescent="0.2">
      <c r="A293" s="15">
        <v>43220</v>
      </c>
      <c r="B293" s="21">
        <v>119.73664020851331</v>
      </c>
      <c r="E293" s="21">
        <f t="shared" si="17"/>
        <v>119.63488375190785</v>
      </c>
    </row>
    <row r="294" spans="1:8" x14ac:dyDescent="0.2">
      <c r="A294" s="15">
        <v>43251</v>
      </c>
      <c r="B294" s="21">
        <v>119.80409295851486</v>
      </c>
      <c r="E294" s="21">
        <f t="shared" si="17"/>
        <v>119.63488375190785</v>
      </c>
    </row>
    <row r="295" spans="1:8" x14ac:dyDescent="0.2">
      <c r="A295" s="15">
        <v>43281</v>
      </c>
      <c r="B295" s="21">
        <v>119.5283531738045</v>
      </c>
      <c r="E295" s="21">
        <f t="shared" si="17"/>
        <v>119.63488375190785</v>
      </c>
      <c r="F295" s="36" t="s">
        <v>39</v>
      </c>
      <c r="G295" t="s">
        <v>25</v>
      </c>
      <c r="H295" s="17">
        <f>(E295/E283-1)*100</f>
        <v>2.4858898928789896</v>
      </c>
    </row>
    <row r="296" spans="1:8" x14ac:dyDescent="0.2">
      <c r="A296" s="15">
        <v>43312</v>
      </c>
      <c r="B296" s="21">
        <v>119.67413659276093</v>
      </c>
      <c r="E296" s="21">
        <f t="shared" si="17"/>
        <v>119.63488375190785</v>
      </c>
    </row>
    <row r="297" spans="1:8" x14ac:dyDescent="0.2">
      <c r="A297" s="15">
        <v>43343</v>
      </c>
      <c r="B297" s="21">
        <v>119.87974455047505</v>
      </c>
      <c r="E297" s="21">
        <f t="shared" si="17"/>
        <v>119.63488375190785</v>
      </c>
    </row>
    <row r="298" spans="1:8" x14ac:dyDescent="0.2">
      <c r="A298" s="15">
        <v>43373</v>
      </c>
      <c r="B298" s="21">
        <v>119.73674732615444</v>
      </c>
      <c r="E298" s="21">
        <f t="shared" si="17"/>
        <v>119.63488375190785</v>
      </c>
    </row>
    <row r="299" spans="1:8" x14ac:dyDescent="0.2">
      <c r="A299" s="15">
        <v>43404</v>
      </c>
      <c r="B299" s="21">
        <v>119.80725046738252</v>
      </c>
      <c r="E299" s="21">
        <f t="shared" si="17"/>
        <v>119.63488375190785</v>
      </c>
    </row>
    <row r="300" spans="1:8" x14ac:dyDescent="0.2">
      <c r="A300" s="15">
        <v>43434</v>
      </c>
      <c r="B300" s="21">
        <v>119.76023359011072</v>
      </c>
      <c r="E300" s="21">
        <f t="shared" si="17"/>
        <v>119.63488375190785</v>
      </c>
    </row>
    <row r="301" spans="1:8" x14ac:dyDescent="0.2">
      <c r="A301" s="15">
        <v>43465</v>
      </c>
      <c r="B301" s="21">
        <v>120.18094390151495</v>
      </c>
      <c r="E301" s="21">
        <f t="shared" si="17"/>
        <v>119.63488375190785</v>
      </c>
    </row>
    <row r="302" spans="1:8" x14ac:dyDescent="0.2">
      <c r="A302" s="15">
        <v>43496</v>
      </c>
      <c r="B302" s="21">
        <v>120.23249429920304</v>
      </c>
      <c r="E302" s="21">
        <f t="shared" ref="E302:E313" si="18">AVERAGE($B$302:$B$313)</f>
        <v>122.73884844340024</v>
      </c>
    </row>
    <row r="303" spans="1:8" x14ac:dyDescent="0.2">
      <c r="A303" s="15">
        <v>43524</v>
      </c>
      <c r="B303" s="21">
        <v>120.49882096889732</v>
      </c>
      <c r="E303" s="21">
        <f t="shared" si="18"/>
        <v>122.73884844340024</v>
      </c>
    </row>
    <row r="304" spans="1:8" x14ac:dyDescent="0.2">
      <c r="A304" s="15">
        <v>43555</v>
      </c>
      <c r="B304" s="21">
        <v>120.92477826804382</v>
      </c>
      <c r="E304" s="21">
        <f t="shared" si="18"/>
        <v>122.73884844340024</v>
      </c>
    </row>
    <row r="305" spans="1:8" x14ac:dyDescent="0.2">
      <c r="A305" s="15">
        <v>43585</v>
      </c>
      <c r="B305" s="21">
        <v>121.64737912047126</v>
      </c>
      <c r="E305" s="21">
        <f t="shared" si="18"/>
        <v>122.73884844340024</v>
      </c>
    </row>
    <row r="306" spans="1:8" x14ac:dyDescent="0.2">
      <c r="A306" s="15">
        <v>43616</v>
      </c>
      <c r="B306" s="21">
        <v>122.14044202169367</v>
      </c>
      <c r="E306" s="21">
        <f t="shared" si="18"/>
        <v>122.73884844340024</v>
      </c>
    </row>
    <row r="307" spans="1:8" x14ac:dyDescent="0.2">
      <c r="A307" s="15">
        <v>43646</v>
      </c>
      <c r="B307" s="21">
        <v>122.55338287907736</v>
      </c>
      <c r="E307" s="21">
        <f t="shared" si="18"/>
        <v>122.73884844340024</v>
      </c>
      <c r="F307" s="36" t="s">
        <v>40</v>
      </c>
      <c r="G307" t="s">
        <v>25</v>
      </c>
      <c r="H307" s="17">
        <f>(E307/E295-1)*100</f>
        <v>2.5945314561672594</v>
      </c>
    </row>
    <row r="308" spans="1:8" x14ac:dyDescent="0.2">
      <c r="A308" s="15">
        <v>43677</v>
      </c>
      <c r="B308" s="21">
        <v>123.12689983840848</v>
      </c>
      <c r="E308" s="21">
        <f t="shared" si="18"/>
        <v>122.73884844340024</v>
      </c>
    </row>
    <row r="309" spans="1:8" x14ac:dyDescent="0.2">
      <c r="A309" s="15">
        <v>43708</v>
      </c>
      <c r="B309" s="21">
        <v>123.22648286280796</v>
      </c>
      <c r="E309" s="21">
        <f t="shared" si="18"/>
        <v>122.73884844340024</v>
      </c>
    </row>
    <row r="310" spans="1:8" x14ac:dyDescent="0.2">
      <c r="A310" s="15">
        <v>43738</v>
      </c>
      <c r="B310" s="21">
        <v>123.63253295870472</v>
      </c>
      <c r="E310" s="21">
        <f t="shared" si="18"/>
        <v>122.73884844340024</v>
      </c>
    </row>
    <row r="311" spans="1:8" x14ac:dyDescent="0.2">
      <c r="A311" s="15">
        <v>43769</v>
      </c>
      <c r="B311" s="21">
        <v>124.25098574422884</v>
      </c>
      <c r="E311" s="21">
        <f t="shared" si="18"/>
        <v>122.73884844340024</v>
      </c>
    </row>
    <row r="312" spans="1:8" x14ac:dyDescent="0.2">
      <c r="A312" s="15">
        <v>43799</v>
      </c>
      <c r="B312" s="21">
        <v>124.90894066316652</v>
      </c>
      <c r="E312" s="21">
        <f t="shared" si="18"/>
        <v>122.73884844340024</v>
      </c>
    </row>
    <row r="313" spans="1:8" x14ac:dyDescent="0.2">
      <c r="A313" s="15">
        <v>43830</v>
      </c>
      <c r="B313" s="21">
        <v>125.72304169609983</v>
      </c>
      <c r="E313" s="21">
        <f t="shared" si="18"/>
        <v>122.73884844340024</v>
      </c>
    </row>
    <row r="314" spans="1:8" x14ac:dyDescent="0.2">
      <c r="A314" s="15">
        <v>43861</v>
      </c>
      <c r="B314" s="21">
        <v>126.29264920973779</v>
      </c>
      <c r="E314" s="21">
        <f>AVERAGE($B$314:$B$325)</f>
        <v>121.16857100331065</v>
      </c>
    </row>
    <row r="315" spans="1:8" x14ac:dyDescent="0.2">
      <c r="A315" s="15">
        <v>43890</v>
      </c>
      <c r="B315" s="21">
        <v>126.93122612827456</v>
      </c>
      <c r="E315" s="21">
        <f t="shared" ref="E315:E325" si="19">AVERAGE($B$314:$B$325)</f>
        <v>121.16857100331065</v>
      </c>
    </row>
    <row r="316" spans="1:8" x14ac:dyDescent="0.2">
      <c r="A316" s="15">
        <v>43921</v>
      </c>
      <c r="B316" s="21">
        <v>125.51126503683285</v>
      </c>
      <c r="D316" s="18">
        <f>B316</f>
        <v>125.51126503683285</v>
      </c>
      <c r="E316" s="21">
        <f t="shared" si="19"/>
        <v>121.16857100331065</v>
      </c>
    </row>
    <row r="317" spans="1:8" x14ac:dyDescent="0.2">
      <c r="A317" s="15">
        <v>43951</v>
      </c>
      <c r="B317" s="21">
        <v>115.63637707749317</v>
      </c>
      <c r="D317" s="18"/>
      <c r="E317" s="21">
        <f t="shared" si="19"/>
        <v>121.16857100331065</v>
      </c>
    </row>
    <row r="318" spans="1:8" x14ac:dyDescent="0.2">
      <c r="A318" s="15">
        <v>43982</v>
      </c>
      <c r="B318" s="21">
        <v>112.06428257275067</v>
      </c>
      <c r="E318" s="21">
        <f t="shared" si="19"/>
        <v>121.16857100331065</v>
      </c>
    </row>
    <row r="319" spans="1:8" x14ac:dyDescent="0.2">
      <c r="A319" s="15">
        <v>44012</v>
      </c>
      <c r="B319" s="21">
        <v>118.08783520276967</v>
      </c>
      <c r="E319" s="21">
        <f t="shared" si="19"/>
        <v>121.16857100331065</v>
      </c>
      <c r="F319" s="36" t="s">
        <v>42</v>
      </c>
      <c r="G319" t="s">
        <v>25</v>
      </c>
      <c r="H319" s="17">
        <f>(E319/E307-1)*100</f>
        <v>-1.2793646510491086</v>
      </c>
    </row>
    <row r="320" spans="1:8" x14ac:dyDescent="0.2">
      <c r="A320" s="15">
        <v>44043</v>
      </c>
      <c r="B320" s="21">
        <v>120.38855639489834</v>
      </c>
      <c r="E320" s="21">
        <f t="shared" si="19"/>
        <v>121.16857100331065</v>
      </c>
    </row>
    <row r="321" spans="1:8" x14ac:dyDescent="0.2">
      <c r="A321" s="15">
        <v>44074</v>
      </c>
      <c r="B321" s="21">
        <v>121.53518124714641</v>
      </c>
      <c r="E321" s="21">
        <f t="shared" si="19"/>
        <v>121.16857100331065</v>
      </c>
    </row>
    <row r="322" spans="1:8" x14ac:dyDescent="0.2">
      <c r="A322" s="15">
        <v>44104</v>
      </c>
      <c r="B322" s="21">
        <v>122.41864692900964</v>
      </c>
      <c r="E322" s="21">
        <f t="shared" si="19"/>
        <v>121.16857100331065</v>
      </c>
    </row>
    <row r="323" spans="1:8" x14ac:dyDescent="0.2">
      <c r="A323" s="15">
        <v>44135</v>
      </c>
      <c r="B323" s="21">
        <v>121.13510602848771</v>
      </c>
      <c r="E323" s="21">
        <f t="shared" si="19"/>
        <v>121.16857100331065</v>
      </c>
    </row>
    <row r="324" spans="1:8" x14ac:dyDescent="0.2">
      <c r="A324" s="15">
        <v>44165</v>
      </c>
      <c r="B324" s="21">
        <v>121.74953216125463</v>
      </c>
      <c r="E324" s="21">
        <f t="shared" si="19"/>
        <v>121.16857100331065</v>
      </c>
    </row>
    <row r="325" spans="1:8" x14ac:dyDescent="0.2">
      <c r="A325" s="15">
        <v>44196</v>
      </c>
      <c r="B325" s="21">
        <v>122.27219405107242</v>
      </c>
      <c r="E325" s="21">
        <f t="shared" si="19"/>
        <v>121.16857100331065</v>
      </c>
    </row>
    <row r="326" spans="1:8" x14ac:dyDescent="0.2">
      <c r="A326" s="15">
        <v>44227</v>
      </c>
      <c r="B326" s="21">
        <v>122.63242755757136</v>
      </c>
      <c r="E326" s="21">
        <f>AVERAGE($B$326:$B$337)</f>
        <v>126.38510599265329</v>
      </c>
    </row>
    <row r="327" spans="1:8" x14ac:dyDescent="0.2">
      <c r="A327" s="15">
        <v>44255</v>
      </c>
      <c r="B327" s="21">
        <v>122.66113986431131</v>
      </c>
      <c r="E327" s="21">
        <f>AVERAGE($B$326:$B$337)</f>
        <v>126.38510599265329</v>
      </c>
    </row>
    <row r="328" spans="1:8" x14ac:dyDescent="0.2">
      <c r="A328" s="15">
        <v>44286</v>
      </c>
      <c r="B328" s="21">
        <v>123.33524500467432</v>
      </c>
      <c r="E328" s="21">
        <f>AVERAGE($B$326:$B$337)</f>
        <v>126.38510599265329</v>
      </c>
    </row>
    <row r="329" spans="1:8" x14ac:dyDescent="0.2">
      <c r="A329" s="15">
        <v>44316</v>
      </c>
      <c r="B329" s="21">
        <v>124.56536012726554</v>
      </c>
      <c r="E329" s="21">
        <f t="shared" ref="E329:E337" si="20">AVERAGE($B$326:$B$337)</f>
        <v>126.38510599265329</v>
      </c>
    </row>
    <row r="330" spans="1:8" x14ac:dyDescent="0.2">
      <c r="A330" s="15">
        <v>44347</v>
      </c>
      <c r="B330" s="21">
        <v>124.91960448538508</v>
      </c>
      <c r="E330" s="21">
        <f t="shared" si="20"/>
        <v>126.38510599265329</v>
      </c>
    </row>
    <row r="331" spans="1:8" x14ac:dyDescent="0.2">
      <c r="A331" s="15">
        <v>44377</v>
      </c>
      <c r="B331" s="21">
        <v>125.56797500564065</v>
      </c>
      <c r="E331" s="21">
        <f t="shared" si="20"/>
        <v>126.38510599265329</v>
      </c>
      <c r="F331" s="36" t="s">
        <v>43</v>
      </c>
      <c r="G331" t="s">
        <v>25</v>
      </c>
      <c r="H331" s="17">
        <f>(E331/E319-1)*100</f>
        <v>4.3051881739202047</v>
      </c>
    </row>
    <row r="332" spans="1:8" x14ac:dyDescent="0.2">
      <c r="A332" s="15">
        <v>44408</v>
      </c>
      <c r="B332" s="21">
        <v>126.58242669622651</v>
      </c>
      <c r="E332" s="21">
        <f t="shared" si="20"/>
        <v>126.38510599265329</v>
      </c>
    </row>
    <row r="333" spans="1:8" x14ac:dyDescent="0.2">
      <c r="A333" s="15">
        <v>44439</v>
      </c>
      <c r="B333" s="21">
        <v>127.73149790871334</v>
      </c>
      <c r="E333" s="21">
        <f t="shared" si="20"/>
        <v>126.38510599265329</v>
      </c>
    </row>
    <row r="334" spans="1:8" x14ac:dyDescent="0.2">
      <c r="A334" s="15">
        <v>44469</v>
      </c>
      <c r="B334" s="21">
        <v>128.46341801315845</v>
      </c>
      <c r="E334" s="21">
        <f t="shared" si="20"/>
        <v>126.38510599265329</v>
      </c>
    </row>
    <row r="335" spans="1:8" x14ac:dyDescent="0.2">
      <c r="A335" s="15">
        <v>44500</v>
      </c>
      <c r="B335" s="21">
        <v>129.17739000887246</v>
      </c>
      <c r="E335" s="21">
        <f t="shared" si="20"/>
        <v>126.38510599265329</v>
      </c>
    </row>
    <row r="336" spans="1:8" x14ac:dyDescent="0.2">
      <c r="A336" s="15">
        <v>44530</v>
      </c>
      <c r="B336" s="21">
        <v>130.24852039813456</v>
      </c>
      <c r="D336" s="18">
        <f>B336</f>
        <v>130.24852039813456</v>
      </c>
      <c r="E336" s="21">
        <f t="shared" si="20"/>
        <v>126.38510599265329</v>
      </c>
    </row>
    <row r="337" spans="1:8" x14ac:dyDescent="0.2">
      <c r="A337" s="15">
        <v>44561</v>
      </c>
      <c r="B337" s="21">
        <v>130.73626684188613</v>
      </c>
      <c r="E337" s="21">
        <f t="shared" si="20"/>
        <v>126.38510599265329</v>
      </c>
    </row>
    <row r="338" spans="1:8" x14ac:dyDescent="0.2">
      <c r="A338" s="15">
        <v>44592</v>
      </c>
      <c r="B338" s="21">
        <v>131.7126553324515</v>
      </c>
      <c r="E338" s="21">
        <f>AVERAGE($B$338:$B$349)</f>
        <v>134.39609173917719</v>
      </c>
    </row>
    <row r="339" spans="1:8" x14ac:dyDescent="0.2">
      <c r="A339" s="15">
        <v>44620</v>
      </c>
      <c r="B339" s="21">
        <v>132.67726030654012</v>
      </c>
      <c r="E339" s="21">
        <f t="shared" ref="E339:E351" si="21">AVERAGE($B$338:$B$349)</f>
        <v>134.39609173917719</v>
      </c>
    </row>
    <row r="340" spans="1:8" x14ac:dyDescent="0.2">
      <c r="A340" s="15">
        <v>44651</v>
      </c>
      <c r="B340" s="21">
        <v>133.2854549106795</v>
      </c>
      <c r="E340" s="21">
        <f t="shared" si="21"/>
        <v>134.39609173917719</v>
      </c>
    </row>
    <row r="341" spans="1:8" x14ac:dyDescent="0.2">
      <c r="A341" s="15">
        <v>44681</v>
      </c>
      <c r="B341" s="21">
        <v>133.69808312271735</v>
      </c>
      <c r="E341" s="21">
        <f t="shared" si="21"/>
        <v>134.39609173917719</v>
      </c>
    </row>
    <row r="342" spans="1:8" x14ac:dyDescent="0.2">
      <c r="A342" s="15">
        <v>44712</v>
      </c>
      <c r="B342" s="21">
        <v>134.31422434074975</v>
      </c>
      <c r="E342" s="21">
        <f t="shared" si="21"/>
        <v>134.39609173917719</v>
      </c>
    </row>
    <row r="343" spans="1:8" x14ac:dyDescent="0.2">
      <c r="A343" s="15">
        <v>44742</v>
      </c>
      <c r="B343" s="21">
        <v>134.98929110282424</v>
      </c>
      <c r="E343" s="21">
        <f t="shared" si="21"/>
        <v>134.39609173917719</v>
      </c>
      <c r="F343" s="36" t="s">
        <v>49</v>
      </c>
      <c r="G343" t="s">
        <v>25</v>
      </c>
      <c r="H343" s="17">
        <f>(E343/E331-1)*100</f>
        <v>6.3385520656125127</v>
      </c>
    </row>
    <row r="344" spans="1:8" x14ac:dyDescent="0.2">
      <c r="A344" s="15">
        <v>44773</v>
      </c>
      <c r="B344" s="21">
        <v>135.02233274018144</v>
      </c>
      <c r="E344" s="21">
        <f t="shared" si="21"/>
        <v>134.39609173917719</v>
      </c>
    </row>
    <row r="345" spans="1:8" x14ac:dyDescent="0.2">
      <c r="A345" s="15">
        <v>44804</v>
      </c>
      <c r="B345" s="21">
        <v>134.94843493356771</v>
      </c>
      <c r="E345" s="21">
        <f t="shared" si="21"/>
        <v>134.39609173917719</v>
      </c>
    </row>
    <row r="346" spans="1:8" x14ac:dyDescent="0.2">
      <c r="A346" s="15">
        <v>44834</v>
      </c>
      <c r="B346" s="21">
        <v>135.30050615387935</v>
      </c>
      <c r="E346" s="21">
        <f t="shared" si="21"/>
        <v>134.39609173917719</v>
      </c>
    </row>
    <row r="347" spans="1:8" x14ac:dyDescent="0.2">
      <c r="A347" s="15">
        <v>44865</v>
      </c>
      <c r="B347" s="21">
        <v>135.5295819148136</v>
      </c>
      <c r="E347" s="21">
        <f t="shared" si="21"/>
        <v>134.39609173917719</v>
      </c>
    </row>
    <row r="348" spans="1:8" x14ac:dyDescent="0.2">
      <c r="A348" s="15">
        <v>44895</v>
      </c>
      <c r="B348" s="21">
        <v>135.66072718232957</v>
      </c>
      <c r="E348" s="21">
        <f t="shared" si="21"/>
        <v>134.39609173917719</v>
      </c>
    </row>
    <row r="349" spans="1:8" x14ac:dyDescent="0.2">
      <c r="A349" s="15">
        <v>44926</v>
      </c>
      <c r="B349" s="21">
        <v>135.61454882939222</v>
      </c>
      <c r="E349" s="21">
        <f t="shared" si="21"/>
        <v>134.39609173917719</v>
      </c>
    </row>
    <row r="350" spans="1:8" x14ac:dyDescent="0.2">
      <c r="A350" s="15">
        <v>44957</v>
      </c>
      <c r="B350" s="21">
        <v>135.68209564591729</v>
      </c>
      <c r="E350" s="21">
        <f t="shared" si="21"/>
        <v>134.39609173917719</v>
      </c>
    </row>
    <row r="351" spans="1:8" x14ac:dyDescent="0.2">
      <c r="A351" s="15">
        <v>44985</v>
      </c>
      <c r="B351" s="21">
        <v>135.78110869198042</v>
      </c>
      <c r="E351" s="21">
        <f t="shared" si="21"/>
        <v>134.39609173917719</v>
      </c>
    </row>
    <row r="352" spans="1:8" x14ac:dyDescent="0.2">
      <c r="A352" s="15">
        <v>45016</v>
      </c>
      <c r="B352" s="21">
        <v>135.7253467973878</v>
      </c>
    </row>
    <row r="353" spans="1:1" x14ac:dyDescent="0.2">
      <c r="A353" s="15">
        <v>45046</v>
      </c>
    </row>
    <row r="354" spans="1:1" x14ac:dyDescent="0.2">
      <c r="A354" s="15">
        <v>45077</v>
      </c>
    </row>
    <row r="355" spans="1:1" x14ac:dyDescent="0.2">
      <c r="A355" s="15">
        <v>45107</v>
      </c>
    </row>
    <row r="356" spans="1:1" x14ac:dyDescent="0.2">
      <c r="A356" s="15">
        <v>45138</v>
      </c>
    </row>
    <row r="357" spans="1:1" x14ac:dyDescent="0.2">
      <c r="A357" s="15">
        <v>45169</v>
      </c>
    </row>
    <row r="358" spans="1:1" x14ac:dyDescent="0.2">
      <c r="A358" s="15">
        <v>45199</v>
      </c>
    </row>
    <row r="359" spans="1:1" x14ac:dyDescent="0.2">
      <c r="A359" s="15">
        <v>45230</v>
      </c>
    </row>
    <row r="360" spans="1:1" x14ac:dyDescent="0.2">
      <c r="A360" s="15">
        <v>45260</v>
      </c>
    </row>
    <row r="361" spans="1:1" x14ac:dyDescent="0.2">
      <c r="A361" s="15">
        <v>45291</v>
      </c>
    </row>
    <row r="362" spans="1:1" x14ac:dyDescent="0.2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2023-05-07T13:00:00Z</dcterms:modified>
</cp:coreProperties>
</file>