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AF35E95C-14E6-4B68-941F-65E3F67FD779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1" i="3" l="1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D336" i="3" l="1"/>
  <c r="E337" i="3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<sst xmlns="http://schemas.openxmlformats.org/spreadsheetml/2006/main" count="75" uniqueCount="52">
  <si>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</si>
  <si>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</si>
  <si>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</si>
  <si>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</si>
  <si>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</si>
  <si>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</si>
  <si>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</si>
  <si>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</si>
  <si>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</si>
  <si>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</si>
  <si>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</si>
  <si>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</si>
  <si>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</si>
  <si>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</si>
  <si>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</si>
  <si>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</si>
  <si>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</si>
  <si>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</si>
  <si>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</si>
  <si>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</si>
  <si>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</si>
  <si>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</si>
  <si>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</si>
  <si>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</si>
  <si>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</si>
  <si>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</si>
  <si>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</si>
  <si>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</si>
  <si>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</si>
  <si>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</si>
  <si>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</si>
  <si>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</si>
  <si>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</si>
  <si>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</si>
  <si>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</si>
  <si>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</si>
  <si>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</si>
  <si>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</si>
  <si>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</si>
  <si>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</si>
  <si>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</si>
  <si>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</si>
  <si>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</si>
  <si>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</si>
  <si>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</si>
  <si>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</si>
  <si>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2022:1</t>
  </si>
  <si>
    <t>ממוצע 2022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</si>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</sst>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2023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4445336380698479E-2"/>
          <c:y val="0.1538558563186934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נתונים'!$A$174:$A$353</c:f>
              <c:numCache>
                <c:formatCode>mmm\-yy</c:formatCode>
                <c:ptCount val="18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</c:numCache>
            </c:numRef>
          </c:cat>
          <c:val>
            <c:numRef>
              <c:f>'מדד מלניק - נתונים'!$B$174:$B$353</c:f>
              <c:numCache>
                <c:formatCode>0.00</c:formatCode>
                <c:ptCount val="18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126.28567696401316</c:v>
                </c:pt>
                <c:pt idx="141">
                  <c:v>126.92294274458756</c:v>
                </c:pt>
                <c:pt idx="142">
                  <c:v>125.51982230471322</c:v>
                </c:pt>
                <c:pt idx="143">
                  <c:v>115.65696417919018</c:v>
                </c:pt>
                <c:pt idx="144">
                  <c:v>112.08244723956233</c:v>
                </c:pt>
                <c:pt idx="145">
                  <c:v>118.10472910364325</c:v>
                </c:pt>
                <c:pt idx="146">
                  <c:v>120.40577944191718</c:v>
                </c:pt>
                <c:pt idx="147">
                  <c:v>121.5032597539265</c:v>
                </c:pt>
                <c:pt idx="148">
                  <c:v>122.33684652559278</c:v>
                </c:pt>
                <c:pt idx="149">
                  <c:v>121.03171891335012</c:v>
                </c:pt>
                <c:pt idx="150">
                  <c:v>121.66987682079129</c:v>
                </c:pt>
                <c:pt idx="151">
                  <c:v>122.18502844946624</c:v>
                </c:pt>
                <c:pt idx="152">
                  <c:v>122.51273426071425</c:v>
                </c:pt>
                <c:pt idx="153">
                  <c:v>122.54686879797407</c:v>
                </c:pt>
                <c:pt idx="154">
                  <c:v>123.22582639349361</c:v>
                </c:pt>
                <c:pt idx="155">
                  <c:v>124.47244386875123</c:v>
                </c:pt>
                <c:pt idx="156">
                  <c:v>124.83789157060352</c:v>
                </c:pt>
                <c:pt idx="157">
                  <c:v>125.49667988089466</c:v>
                </c:pt>
                <c:pt idx="158">
                  <c:v>126.52916364519665</c:v>
                </c:pt>
                <c:pt idx="159">
                  <c:v>127.6744921417212</c:v>
                </c:pt>
                <c:pt idx="160">
                  <c:v>128.39410766848164</c:v>
                </c:pt>
                <c:pt idx="161">
                  <c:v>129.09138741745227</c:v>
                </c:pt>
                <c:pt idx="162">
                  <c:v>130.15762750818109</c:v>
                </c:pt>
                <c:pt idx="163">
                  <c:v>130.64088725535319</c:v>
                </c:pt>
                <c:pt idx="164">
                  <c:v>131.59089799947435</c:v>
                </c:pt>
                <c:pt idx="165">
                  <c:v>132.55520488731003</c:v>
                </c:pt>
                <c:pt idx="166">
                  <c:v>133.21843680380582</c:v>
                </c:pt>
                <c:pt idx="167">
                  <c:v>133.61667370193624</c:v>
                </c:pt>
                <c:pt idx="168">
                  <c:v>134.19389688386997</c:v>
                </c:pt>
                <c:pt idx="169">
                  <c:v>134.84112387974193</c:v>
                </c:pt>
                <c:pt idx="170">
                  <c:v>134.87254621235982</c:v>
                </c:pt>
                <c:pt idx="171">
                  <c:v>134.75462863307686</c:v>
                </c:pt>
                <c:pt idx="172">
                  <c:v>135.01386012740815</c:v>
                </c:pt>
                <c:pt idx="173">
                  <c:v>135.20636106352259</c:v>
                </c:pt>
                <c:pt idx="174">
                  <c:v>135.33792780100549</c:v>
                </c:pt>
                <c:pt idx="175">
                  <c:v>135.28145962523539</c:v>
                </c:pt>
                <c:pt idx="176">
                  <c:v>135.33523858954993</c:v>
                </c:pt>
                <c:pt idx="177">
                  <c:v>135.45024558856261</c:v>
                </c:pt>
                <c:pt idx="178">
                  <c:v>135.32301070367498</c:v>
                </c:pt>
                <c:pt idx="179">
                  <c:v>135.34194004793991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נתונים'!$A$174:$A$353</c:f>
              <c:numCache>
                <c:formatCode>mmm\-yy</c:formatCode>
                <c:ptCount val="18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</c:numCache>
            </c:numRef>
          </c:cat>
          <c:val>
            <c:numRef>
              <c:f>'מדד מלניק - נתונים'!$D$174:$D$353</c:f>
              <c:numCache>
                <c:formatCode>General</c:formatCode>
                <c:ptCount val="18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125.51982230471322</c:v>
                </c:pt>
                <c:pt idx="162" formatCode="0.0">
                  <c:v>130.15762750818109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2023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1210928179432117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נתונים'!$A$2:$A$353</c:f>
              <c:numCache>
                <c:formatCode>mmm\-yy</c:formatCode>
                <c:ptCount val="35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</c:numCache>
            </c:numRef>
          </c:cat>
          <c:val>
            <c:numRef>
              <c:f>'מדד מלניק - נתונים'!$B$2:$B$353</c:f>
              <c:numCache>
                <c:formatCode>0.00</c:formatCode>
                <c:ptCount val="35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126.28567696401316</c:v>
                </c:pt>
                <c:pt idx="313">
                  <c:v>126.92294274458756</c:v>
                </c:pt>
                <c:pt idx="314">
                  <c:v>125.51982230471322</c:v>
                </c:pt>
                <c:pt idx="315">
                  <c:v>115.65696417919018</c:v>
                </c:pt>
                <c:pt idx="316">
                  <c:v>112.08244723956233</c:v>
                </c:pt>
                <c:pt idx="317">
                  <c:v>118.10472910364325</c:v>
                </c:pt>
                <c:pt idx="318">
                  <c:v>120.40577944191718</c:v>
                </c:pt>
                <c:pt idx="319">
                  <c:v>121.5032597539265</c:v>
                </c:pt>
                <c:pt idx="320">
                  <c:v>122.33684652559278</c:v>
                </c:pt>
                <c:pt idx="321">
                  <c:v>121.03171891335012</c:v>
                </c:pt>
                <c:pt idx="322">
                  <c:v>121.66987682079129</c:v>
                </c:pt>
                <c:pt idx="323">
                  <c:v>122.18502844946624</c:v>
                </c:pt>
                <c:pt idx="324">
                  <c:v>122.51273426071425</c:v>
                </c:pt>
                <c:pt idx="325">
                  <c:v>122.54686879797407</c:v>
                </c:pt>
                <c:pt idx="326">
                  <c:v>123.22582639349361</c:v>
                </c:pt>
                <c:pt idx="327">
                  <c:v>124.47244386875123</c:v>
                </c:pt>
                <c:pt idx="328">
                  <c:v>124.83789157060352</c:v>
                </c:pt>
                <c:pt idx="329">
                  <c:v>125.49667988089466</c:v>
                </c:pt>
                <c:pt idx="330">
                  <c:v>126.52916364519665</c:v>
                </c:pt>
                <c:pt idx="331">
                  <c:v>127.6744921417212</c:v>
                </c:pt>
                <c:pt idx="332">
                  <c:v>128.39410766848164</c:v>
                </c:pt>
                <c:pt idx="333">
                  <c:v>129.09138741745227</c:v>
                </c:pt>
                <c:pt idx="334">
                  <c:v>130.15762750818109</c:v>
                </c:pt>
                <c:pt idx="335">
                  <c:v>130.64088725535319</c:v>
                </c:pt>
                <c:pt idx="336">
                  <c:v>131.59089799947435</c:v>
                </c:pt>
                <c:pt idx="337">
                  <c:v>132.55520488731003</c:v>
                </c:pt>
                <c:pt idx="338">
                  <c:v>133.21843680380582</c:v>
                </c:pt>
                <c:pt idx="339">
                  <c:v>133.61667370193624</c:v>
                </c:pt>
                <c:pt idx="340">
                  <c:v>134.19389688386997</c:v>
                </c:pt>
                <c:pt idx="341">
                  <c:v>134.84112387974193</c:v>
                </c:pt>
                <c:pt idx="342">
                  <c:v>134.87254621235982</c:v>
                </c:pt>
                <c:pt idx="343">
                  <c:v>134.75462863307686</c:v>
                </c:pt>
                <c:pt idx="344">
                  <c:v>135.01386012740815</c:v>
                </c:pt>
                <c:pt idx="345">
                  <c:v>135.20636106352259</c:v>
                </c:pt>
                <c:pt idx="346">
                  <c:v>135.33792780100549</c:v>
                </c:pt>
                <c:pt idx="347">
                  <c:v>135.28145962523539</c:v>
                </c:pt>
                <c:pt idx="348">
                  <c:v>135.33523858954993</c:v>
                </c:pt>
                <c:pt idx="349">
                  <c:v>135.45024558856261</c:v>
                </c:pt>
                <c:pt idx="350">
                  <c:v>135.32301070367498</c:v>
                </c:pt>
                <c:pt idx="351">
                  <c:v>135.34194004793991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נתונים'!$A$2:$A$353</c:f>
              <c:numCache>
                <c:formatCode>mmm\-yy</c:formatCode>
                <c:ptCount val="35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</c:numCache>
            </c:numRef>
          </c:cat>
          <c:val>
            <c:numRef>
              <c:f>'מדד מלניק - נתונים'!$D$2:$D$353</c:f>
              <c:numCache>
                <c:formatCode>0.0</c:formatCode>
                <c:ptCount val="35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125.51982230471322</c:v>
                </c:pt>
                <c:pt idx="334">
                  <c:v>130.15762750818109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0.17827</cdr:x>
      <cdr:y>0.17234</cdr:y>
    </cdr:from>
    <cdr:to>
      <cdr:x>0.41494</cdr:x>
      <cdr:y>0.21875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56235" y="1046634"/>
          <a:ext cx="2198818" cy="281848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0.76045</cdr:x>
      <cdr:y>0.59187</cdr:y>
    </cdr:from>
    <cdr:to>
      <cdr:x>0.94579</cdr:x>
      <cdr:y>0.64385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5060" y="3594410"/>
          <a:ext cx="1721929" cy="315675"/>
        </a:xfrm>
        <a:prstGeom xmlns:a="http://schemas.openxmlformats.org/drawingml/2006/main" prst="wedgeRectCallout">
          <a:avLst>
            <a:gd name="adj1" fmla="val 3177"/>
            <a:gd name="adj2" fmla="val -6774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0.49827</cdr:x>
      <cdr:y>0.27683</cdr:y>
    </cdr:from>
    <cdr:to>
      <cdr:x>0.67672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15714" y="1740292"/>
          <a:ext cx="1545627" cy="321303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0.6023</cdr:x>
      <cdr:y>0.67521</cdr:y>
    </cdr:from>
    <cdr:to>
      <cdr:x>0.81989</cdr:x>
      <cdr:y>0.72245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16771" y="4244683"/>
          <a:ext cx="1884634" cy="296974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0.07355</cdr:x>
      <cdr:y>0.31423</cdr:y>
    </cdr:from>
    <cdr:to>
      <cdr:x>0.26631</cdr:x>
      <cdr:y>0.35164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7078" y="1975384"/>
          <a:ext cx="1669572" cy="235178"/>
        </a:xfrm>
        <a:prstGeom xmlns:a="http://schemas.openxmlformats.org/drawingml/2006/main" prst="wedgeRectCallout">
          <a:avLst>
            <a:gd name="adj1" fmla="val 60962"/>
            <a:gd name="adj2" fmla="val 82052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0.36871</cdr:x>
      <cdr:y>0.73771</cdr:y>
    </cdr:from>
    <cdr:to>
      <cdr:x>0.57338</cdr:x>
      <cdr:y>0.77558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3507" y="4637597"/>
          <a:ext cx="1772729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00" y="3174190"/>
          <a:ext cx="1570398" cy="121096"/>
        </a:xfrm>
        <a:prstGeom xmlns:a="http://schemas.openxmlformats.org/drawingml/2006/main" prst="wedgeRectCallout">
          <a:avLst>
            <a:gd name="adj1" fmla="val 25671"/>
            <a:gd name="adj2" fmla="val 11314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0.28904</cdr:x>
      <cdr:y>0.21452</cdr:y>
    </cdr:from>
    <cdr:to>
      <cdr:x>0.53209</cdr:x>
      <cdr:y>0.26615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03486" y="1348552"/>
          <a:ext cx="2105153" cy="324572"/>
        </a:xfrm>
        <a:prstGeom xmlns:a="http://schemas.openxmlformats.org/drawingml/2006/main" prst="wedgeRectCallout">
          <a:avLst>
            <a:gd name="adj1" fmla="val 50933"/>
            <a:gd name="adj2" fmla="val 48481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0.79678</cdr:x>
      <cdr:y>0.43226</cdr:y>
    </cdr:from>
    <cdr:to>
      <cdr:x>0.99566</cdr:x>
      <cdr:y>0.4619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01193" y="2717421"/>
          <a:ext cx="1722579" cy="186332"/>
        </a:xfrm>
        <a:prstGeom xmlns:a="http://schemas.openxmlformats.org/drawingml/2006/main" prst="wedgeRectCallout">
          <a:avLst>
            <a:gd name="adj1" fmla="val 19203"/>
            <a:gd name="adj2" fmla="val -8580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0.73024</cdr:x>
      <cdr:y>0.55204</cdr:y>
    </cdr:from>
    <cdr:to>
      <cdr:x>0.95951</cdr:x>
      <cdr:y>0.58814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24901" y="3470423"/>
          <a:ext cx="1985799" cy="226943"/>
        </a:xfrm>
        <a:prstGeom xmlns:a="http://schemas.openxmlformats.org/drawingml/2006/main" prst="wedgeRectCallout">
          <a:avLst>
            <a:gd name="adj1" fmla="val -115019"/>
            <a:gd name="adj2" fmla="val -3639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0.59267</cdr:x>
      <cdr:y>0.20379</cdr:y>
    </cdr:from>
    <cdr:to>
      <cdr:x>0.77863</cdr:x>
      <cdr:y>0.25542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33318" y="1281143"/>
          <a:ext cx="1610674" cy="324572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workbookViewId="0">
      <selection activeCell="K11" sqref="K11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45047</v>
      </c>
      <c r="E1" s="42"/>
      <c r="F1" s="42"/>
      <c r="G1" s="42"/>
      <c r="I1" s="1"/>
      <c r="J1" s="59"/>
      <c r="M1" s="2"/>
      <c r="O1" s="64"/>
      <c r="P1" s="64"/>
      <c r="Q1" s="64"/>
    </row>
    <row r="2" spans="1:17" ht="23.25" customHeight="1" x14ac:dyDescent="0.5">
      <c r="B2" s="44" t="s">
        <v>41</v>
      </c>
      <c r="I2" s="3"/>
      <c r="J2" s="62"/>
      <c r="K2" s="35"/>
      <c r="L2" s="35"/>
      <c r="M2" s="6"/>
      <c r="O2" s="67"/>
      <c r="P2" s="67"/>
      <c r="Q2" s="67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60"/>
      <c r="M3" s="6"/>
      <c r="O3" s="65"/>
      <c r="P3" s="65"/>
      <c r="Q3" s="65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61"/>
      <c r="K4" s="29"/>
      <c r="L4" s="29"/>
      <c r="M4" s="4"/>
      <c r="O4" s="66"/>
      <c r="P4" s="66"/>
      <c r="Q4" s="66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2011</v>
      </c>
      <c r="B9" s="17">
        <v>100</v>
      </c>
      <c r="C9" s="17">
        <v>100</v>
      </c>
      <c r="D9" s="17">
        <v>100</v>
      </c>
      <c r="E9" s="17">
        <v>100</v>
      </c>
      <c r="F9" s="17">
        <v>100</v>
      </c>
      <c r="G9" s="17">
        <v>4.4000000000000004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2012</v>
      </c>
      <c r="B10" s="17">
        <v>104.55148399933678</v>
      </c>
      <c r="C10" s="17">
        <v>101.60903464587929</v>
      </c>
      <c r="D10" s="17">
        <v>102.05105992025129</v>
      </c>
      <c r="E10" s="17">
        <v>102.22151879328042</v>
      </c>
      <c r="F10" s="17">
        <v>102.52265386444066</v>
      </c>
      <c r="G10" s="17">
        <v>2.5226538644406604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2013</v>
      </c>
      <c r="B11" s="17">
        <v>103.08406566075278</v>
      </c>
      <c r="C11" s="17">
        <v>105.36187592832209</v>
      </c>
      <c r="D11" s="17">
        <v>104.2373272918998</v>
      </c>
      <c r="E11" s="17">
        <v>104.68071493794935</v>
      </c>
      <c r="F11" s="17">
        <v>105.11039950731529</v>
      </c>
      <c r="G11" s="17">
        <v>2.5240720419666962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2014</v>
      </c>
      <c r="B12" s="17">
        <v>104.36909301939976</v>
      </c>
      <c r="C12" s="17">
        <v>107.93268770659741</v>
      </c>
      <c r="D12" s="17">
        <v>108.49611221669453</v>
      </c>
      <c r="E12" s="17">
        <v>106.8004208339978</v>
      </c>
      <c r="F12" s="17">
        <v>108.0715135467189</v>
      </c>
      <c r="G12" s="17">
        <v>2.8171465937559592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2015</v>
      </c>
      <c r="B13" s="17">
        <v>106.25103631238599</v>
      </c>
      <c r="C13" s="17">
        <v>113.82087440692617</v>
      </c>
      <c r="D13" s="17">
        <v>113.79239994555384</v>
      </c>
      <c r="E13" s="17">
        <v>108.99459129920159</v>
      </c>
      <c r="F13" s="17">
        <v>110.62411548134705</v>
      </c>
      <c r="G13" s="17">
        <v>2.3619563110168329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2016</v>
      </c>
      <c r="B14" s="17">
        <v>105.75360636710327</v>
      </c>
      <c r="C14" s="17">
        <v>120.49457096391211</v>
      </c>
      <c r="D14" s="17">
        <v>122.1157050786249</v>
      </c>
      <c r="E14" s="17">
        <v>112.49564272252945</v>
      </c>
      <c r="F14" s="17">
        <v>113.88221865852239</v>
      </c>
      <c r="G14" s="17">
        <v>2.9452015620633043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2017</v>
      </c>
      <c r="B15" s="17">
        <v>108.3402420825734</v>
      </c>
      <c r="C15" s="17">
        <v>127.03800395018365</v>
      </c>
      <c r="D15" s="17">
        <v>123.14405794489653</v>
      </c>
      <c r="E15" s="17">
        <v>114.8307255087726</v>
      </c>
      <c r="F15" s="17">
        <v>116.73302917792243</v>
      </c>
      <c r="G15" s="17">
        <v>2.5032973127685931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2018</v>
      </c>
      <c r="B16" s="17">
        <v>110.59525783452165</v>
      </c>
      <c r="C16" s="17">
        <v>132.4866246120834</v>
      </c>
      <c r="D16" s="17">
        <v>125.19224519970867</v>
      </c>
      <c r="E16" s="17">
        <v>116.91845490959791</v>
      </c>
      <c r="F16" s="17">
        <v>119.63488375190788</v>
      </c>
      <c r="G16" s="17">
        <v>2.4858898928789896</v>
      </c>
      <c r="I16" s="9"/>
      <c r="J16" s="10"/>
      <c r="K16" s="10"/>
      <c r="L16" s="10"/>
      <c r="M16" s="10"/>
      <c r="O16" s="28"/>
      <c r="P16" s="17"/>
      <c r="Q16" s="17"/>
    </row>
    <row r="17" spans="1:17" ht="13" x14ac:dyDescent="0.3">
      <c r="A17">
        <v>2019</v>
      </c>
      <c r="B17" s="17">
        <v>114.49179240590286</v>
      </c>
      <c r="C17" s="17">
        <v>138.12836402218724</v>
      </c>
      <c r="D17" s="17">
        <v>131.28284507884743</v>
      </c>
      <c r="E17" s="17">
        <v>119.05918281944878</v>
      </c>
      <c r="F17" s="17">
        <v>122.73884844340026</v>
      </c>
      <c r="G17" s="17">
        <v>2.5945314561672594</v>
      </c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>
        <v>2020</v>
      </c>
      <c r="B18" s="17">
        <v>114.1353009451169</v>
      </c>
      <c r="C18" s="17">
        <v>133.88288886546377</v>
      </c>
      <c r="D18" s="17">
        <v>135.70140522880757</v>
      </c>
      <c r="E18" s="17">
        <v>105.91248764517249</v>
      </c>
      <c r="F18" s="17">
        <v>121.14209103672951</v>
      </c>
      <c r="G18" s="17">
        <v>-1.3009388852194381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>
        <v>2021</v>
      </c>
      <c r="B19" s="17">
        <v>121.73768860885426</v>
      </c>
      <c r="C19" s="17">
        <v>159.74245825940756</v>
      </c>
      <c r="D19" s="17">
        <v>162.94835025952915</v>
      </c>
      <c r="E19" s="17">
        <v>113.66712666167975</v>
      </c>
      <c r="F19" s="17">
        <v>126.29834253406813</v>
      </c>
      <c r="G19" s="17">
        <v>4.2563665966235176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42">
        <v>2022</v>
      </c>
      <c r="B20" s="51">
        <v>135.56624108771348</v>
      </c>
      <c r="C20" s="51">
        <v>173.12697750637591</v>
      </c>
      <c r="D20" s="51">
        <v>173.04027141577012</v>
      </c>
      <c r="E20" s="51">
        <v>123.62836148711878</v>
      </c>
      <c r="F20" s="51">
        <v>134.20691813489555</v>
      </c>
      <c r="G20" s="51">
        <v>6.2618205766984847</v>
      </c>
      <c r="I20" s="9"/>
      <c r="J20" s="12"/>
      <c r="K20" s="12"/>
      <c r="L20" s="12"/>
      <c r="M20" s="12"/>
      <c r="O20" s="29"/>
      <c r="P20" s="17"/>
      <c r="Q20" s="17"/>
    </row>
    <row r="21" spans="1:17" ht="15.5" x14ac:dyDescent="0.35">
      <c r="A21" s="48"/>
      <c r="B21" s="48"/>
      <c r="C21" s="48"/>
      <c r="D21" s="49" t="s">
        <v>14</v>
      </c>
      <c r="E21" s="48"/>
      <c r="F21" s="48"/>
      <c r="G21" s="48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50" t="s">
        <v>46</v>
      </c>
      <c r="B22" s="17">
        <v>135.00248714972642</v>
      </c>
      <c r="C22" s="17">
        <v>172.53408838012385</v>
      </c>
      <c r="D22" s="17">
        <v>178.39902019191132</v>
      </c>
      <c r="E22" s="17">
        <v>2582.9292380879619</v>
      </c>
      <c r="F22" s="17">
        <v>132.45484656353008</v>
      </c>
      <c r="G22" s="17">
        <v>1.9</v>
      </c>
      <c r="I22" s="9"/>
      <c r="J22" s="12"/>
      <c r="K22" s="12"/>
      <c r="L22" s="12"/>
      <c r="M22" s="12"/>
      <c r="O22" s="29"/>
      <c r="P22" s="17"/>
      <c r="Q22" s="17"/>
    </row>
    <row r="23" spans="1:17" ht="13" x14ac:dyDescent="0.3">
      <c r="A23" s="50" t="s">
        <v>48</v>
      </c>
      <c r="B23" s="17">
        <v>136.09683302934837</v>
      </c>
      <c r="C23" s="17">
        <v>172.56591932960416</v>
      </c>
      <c r="D23" s="17">
        <v>175.65736264300449</v>
      </c>
      <c r="E23" s="17">
        <v>2604.198474674819</v>
      </c>
      <c r="F23" s="17">
        <v>134.21723148851606</v>
      </c>
      <c r="G23" s="17">
        <v>1.3305552576671209</v>
      </c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50" t="s">
        <v>49</v>
      </c>
      <c r="B24" s="17">
        <v>137.12485491626595</v>
      </c>
      <c r="C24" s="17">
        <v>172.87534717626357</v>
      </c>
      <c r="D24" s="17">
        <v>170.07166920471809</v>
      </c>
      <c r="E24" s="17">
        <v>2620.2544370287219</v>
      </c>
      <c r="F24" s="17">
        <v>134.88034499094829</v>
      </c>
      <c r="G24" s="17">
        <v>0.49405988715314209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50" t="s">
        <v>50</v>
      </c>
      <c r="B25" s="17">
        <v>134.04078925551318</v>
      </c>
      <c r="C25" s="17">
        <v>174.53255513951208</v>
      </c>
      <c r="D25" s="17">
        <v>168.03303362344658</v>
      </c>
      <c r="E25" s="17">
        <v>2622.7128942732702</v>
      </c>
      <c r="F25" s="17">
        <v>135.27524949658783</v>
      </c>
      <c r="G25" s="17">
        <v>0.29278135792583093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63" t="s">
        <v>51</v>
      </c>
      <c r="B26" s="51">
        <v>136.49477698557453</v>
      </c>
      <c r="C26" s="51">
        <v>175.26396147992293</v>
      </c>
      <c r="D26" s="51">
        <v>158.28644070978612</v>
      </c>
      <c r="E26" s="51">
        <v>2601.2219710947811</v>
      </c>
      <c r="F26" s="51">
        <v>135.36949829392921</v>
      </c>
      <c r="G26" s="51">
        <v>6.9671871012699782E-2</v>
      </c>
      <c r="I26" s="9"/>
      <c r="J26" s="12"/>
      <c r="K26" s="12"/>
      <c r="L26" s="12"/>
      <c r="M26" s="12"/>
      <c r="O26" s="29"/>
      <c r="P26" s="17"/>
      <c r="Q26" s="17"/>
    </row>
    <row r="27" spans="1:17" ht="15.5" x14ac:dyDescent="0.35">
      <c r="A27" s="48"/>
      <c r="B27" s="48"/>
      <c r="C27" s="48"/>
      <c r="D27" s="49" t="s">
        <v>15</v>
      </c>
      <c r="E27" s="48"/>
      <c r="F27" s="48"/>
      <c r="G27" s="48"/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44562</v>
      </c>
      <c r="B28" s="17">
        <v>135.79837506217876</v>
      </c>
      <c r="C28" s="17">
        <v>169.71541747698589</v>
      </c>
      <c r="D28" s="17">
        <v>182.75277155786577</v>
      </c>
      <c r="E28" s="52">
        <v>2572.9277528964963</v>
      </c>
      <c r="F28" s="17">
        <v>131.59089799947438</v>
      </c>
      <c r="G28" s="17">
        <v>0.7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44593</v>
      </c>
      <c r="B29" s="17">
        <v>135.30094511689603</v>
      </c>
      <c r="C29" s="17">
        <v>174.53811682376318</v>
      </c>
      <c r="D29" s="17">
        <v>178.09634798225665</v>
      </c>
      <c r="E29" s="52">
        <v>2584.1055332879496</v>
      </c>
      <c r="F29" s="17">
        <v>132.55520488731005</v>
      </c>
      <c r="G29" s="17">
        <v>0.73280667773809594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44621</v>
      </c>
      <c r="B30" s="17">
        <v>133.90814127010447</v>
      </c>
      <c r="C30" s="17">
        <v>173.34873083962242</v>
      </c>
      <c r="D30" s="17">
        <v>174.34794103561165</v>
      </c>
      <c r="E30" s="52">
        <v>2591.7544280794405</v>
      </c>
      <c r="F30" s="17">
        <v>133.21843680380582</v>
      </c>
      <c r="G30" s="17">
        <v>0.50034392618500956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44652</v>
      </c>
      <c r="B31" s="17">
        <v>133.21173934670867</v>
      </c>
      <c r="C31" s="17">
        <v>171.66924823440968</v>
      </c>
      <c r="D31" s="17">
        <v>177.71711073560868</v>
      </c>
      <c r="E31" s="52">
        <v>2601.7874668664949</v>
      </c>
      <c r="F31" s="17">
        <v>133.61667370193626</v>
      </c>
      <c r="G31" s="17">
        <v>0.29893527328874736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44682</v>
      </c>
      <c r="B32" s="17">
        <v>136.49477698557453</v>
      </c>
      <c r="C32" s="17">
        <v>174.00733254703309</v>
      </c>
      <c r="D32" s="17">
        <v>171.57983506132862</v>
      </c>
      <c r="E32" s="52">
        <v>2606.4058872651244</v>
      </c>
      <c r="F32" s="17">
        <v>134.19389688386997</v>
      </c>
      <c r="G32" s="17">
        <v>0.43199936500539771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44713</v>
      </c>
      <c r="B33" s="17">
        <v>138.58398275576192</v>
      </c>
      <c r="C33" s="17">
        <v>172.02117720736967</v>
      </c>
      <c r="D33" s="17">
        <v>177.67514213207613</v>
      </c>
      <c r="E33" s="52">
        <v>2604.4020698928375</v>
      </c>
      <c r="F33" s="17">
        <v>134.84112387974193</v>
      </c>
      <c r="G33" s="17">
        <v>0.48230732611638238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44743</v>
      </c>
      <c r="B34" s="17">
        <v>134.30608522633062</v>
      </c>
      <c r="C34" s="17">
        <v>172.98161086723678</v>
      </c>
      <c r="D34" s="17">
        <v>171.53013678977197</v>
      </c>
      <c r="E34" s="52">
        <v>2610.6307481773538</v>
      </c>
      <c r="F34" s="17">
        <v>134.87254621235985</v>
      </c>
      <c r="G34" s="17">
        <v>2.3303226577930936E-2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44774</v>
      </c>
      <c r="B35" s="17">
        <v>138.58398275576192</v>
      </c>
      <c r="C35" s="17">
        <v>171.21857681396159</v>
      </c>
      <c r="D35" s="17">
        <v>169.67633698958733</v>
      </c>
      <c r="E35" s="52">
        <v>2613.2415880235922</v>
      </c>
      <c r="F35" s="17">
        <v>134.75462863307689</v>
      </c>
      <c r="G35" s="17">
        <v>-8.74288968321979E-2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44805</v>
      </c>
      <c r="B36" s="17">
        <v>138.48449676670535</v>
      </c>
      <c r="C36" s="17">
        <v>174.42585384759238</v>
      </c>
      <c r="D36" s="17">
        <v>169.008533834795</v>
      </c>
      <c r="E36" s="52">
        <v>2636.8909748852202</v>
      </c>
      <c r="F36" s="17">
        <v>135.01386012740818</v>
      </c>
      <c r="G36" s="17">
        <v>0.19237297966006039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44835</v>
      </c>
      <c r="B37" s="17">
        <v>130.52561764218206</v>
      </c>
      <c r="C37" s="17">
        <v>176.26664695256895</v>
      </c>
      <c r="D37" s="17">
        <v>169.80748537894655</v>
      </c>
      <c r="E37" s="52">
        <v>2604.981109662257</v>
      </c>
      <c r="F37" s="17">
        <v>135.20636106352262</v>
      </c>
      <c r="G37" s="17">
        <v>0.14257864780162777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44866</v>
      </c>
      <c r="B38" s="17">
        <v>135.4999170950091</v>
      </c>
      <c r="C38" s="17">
        <v>174.6641724525376</v>
      </c>
      <c r="D38" s="17">
        <v>168.51315622327411</v>
      </c>
      <c r="E38" s="52">
        <v>2635.909300130385</v>
      </c>
      <c r="F38" s="17">
        <v>135.33792780100552</v>
      </c>
      <c r="G38" s="17">
        <v>9.7308097376491709E-2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44896</v>
      </c>
      <c r="B39" s="17">
        <v>136.09683302934837</v>
      </c>
      <c r="C39" s="17">
        <v>172.66684601342982</v>
      </c>
      <c r="D39" s="17">
        <v>165.77845926811904</v>
      </c>
      <c r="E39" s="52">
        <v>2627.2482730271677</v>
      </c>
      <c r="F39" s="17">
        <v>135.28145962523541</v>
      </c>
      <c r="G39" s="17">
        <v>-4.1723836538365422E-2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44927</v>
      </c>
      <c r="B40" s="17">
        <v>133.7091692919914</v>
      </c>
      <c r="C40" s="17">
        <v>174.95294129659317</v>
      </c>
      <c r="D40" s="17">
        <v>160.05929820588184</v>
      </c>
      <c r="E40" s="52">
        <v>2608.0108228878662</v>
      </c>
      <c r="F40" s="17">
        <v>135.33523858954993</v>
      </c>
      <c r="G40" s="17">
        <v>3.9753388574825799E-2</v>
      </c>
    </row>
    <row r="41" spans="1:17" x14ac:dyDescent="0.25">
      <c r="A41" s="20">
        <v>44958</v>
      </c>
      <c r="B41" s="17">
        <v>139.7778146244404</v>
      </c>
      <c r="C41" s="17">
        <v>174.12166638855246</v>
      </c>
      <c r="D41" s="17">
        <v>158.15540204691891</v>
      </c>
      <c r="E41" s="52">
        <v>2597.8275451982386</v>
      </c>
      <c r="F41" s="17">
        <v>135.45024558856261</v>
      </c>
      <c r="G41" s="17">
        <v>8.4979344782087907E-2</v>
      </c>
    </row>
    <row r="42" spans="1:17" x14ac:dyDescent="0.25">
      <c r="A42" s="20">
        <v>44986</v>
      </c>
      <c r="B42" s="17">
        <v>135.9973470402918</v>
      </c>
      <c r="C42" s="17">
        <v>176.71727675462307</v>
      </c>
      <c r="D42" s="17">
        <v>156.64462187655761</v>
      </c>
      <c r="E42" s="52"/>
      <c r="F42" s="17">
        <v>135.32301070367501</v>
      </c>
      <c r="G42" s="17">
        <v>-9.3934776075699222E-2</v>
      </c>
    </row>
    <row r="43" spans="1:17" x14ac:dyDescent="0.25">
      <c r="A43" s="53">
        <v>45017</v>
      </c>
      <c r="B43" s="51"/>
      <c r="C43" s="51"/>
      <c r="D43" s="51">
        <v>157.42577632781905</v>
      </c>
      <c r="E43" s="54"/>
      <c r="F43" s="51">
        <v>135.34194004793994</v>
      </c>
      <c r="G43" s="51">
        <v>1.3988267159081857E-2</v>
      </c>
    </row>
    <row r="44" spans="1:17" ht="13" x14ac:dyDescent="0.3">
      <c r="A44" s="55" t="s">
        <v>16</v>
      </c>
      <c r="B44" s="56"/>
      <c r="C44" s="56"/>
    </row>
    <row r="45" spans="1:17" ht="13" x14ac:dyDescent="0.3">
      <c r="A45" s="57" t="s">
        <v>44</v>
      </c>
      <c r="B45" s="58"/>
      <c r="C45" s="58"/>
      <c r="D45" s="51"/>
      <c r="E45" s="54"/>
      <c r="F45" s="51"/>
      <c r="G45" s="51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2"/>
  <sheetViews>
    <sheetView rightToLeft="1" topLeftCell="A340" workbookViewId="0">
      <selection activeCell="G353" sqref="G353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49.81224479812802</v>
      </c>
      <c r="D2" s="18"/>
      <c r="H2" s="18"/>
      <c r="I2" s="21"/>
      <c r="J2" s="18"/>
    </row>
    <row r="3" spans="1:10" x14ac:dyDescent="0.25">
      <c r="A3" s="15">
        <v>34393</v>
      </c>
      <c r="B3" s="21">
        <v>50.300004216512953</v>
      </c>
      <c r="D3" s="18"/>
      <c r="H3" s="18"/>
      <c r="I3" s="21"/>
      <c r="J3" s="18"/>
    </row>
    <row r="4" spans="1:10" x14ac:dyDescent="0.25">
      <c r="A4" s="15">
        <v>34424</v>
      </c>
      <c r="B4" s="21">
        <v>50.729363929793877</v>
      </c>
      <c r="D4" s="18"/>
      <c r="H4" s="18"/>
      <c r="I4" s="21"/>
      <c r="J4" s="18"/>
    </row>
    <row r="5" spans="1:10" x14ac:dyDescent="0.25">
      <c r="A5" s="15">
        <v>34454</v>
      </c>
      <c r="B5" s="21">
        <v>50.762777213748912</v>
      </c>
      <c r="D5" s="18"/>
      <c r="H5" s="18"/>
      <c r="I5" s="21"/>
      <c r="J5" s="18"/>
    </row>
    <row r="6" spans="1:10" x14ac:dyDescent="0.25">
      <c r="A6" s="15">
        <v>34485</v>
      </c>
      <c r="B6" s="21">
        <v>50.845405671173168</v>
      </c>
      <c r="D6" s="18"/>
      <c r="H6" s="18"/>
      <c r="I6" s="21"/>
      <c r="J6" s="18"/>
    </row>
    <row r="7" spans="1:10" x14ac:dyDescent="0.25">
      <c r="A7" s="15">
        <v>34515</v>
      </c>
      <c r="B7" s="21">
        <v>51.017306368691017</v>
      </c>
      <c r="D7" s="18"/>
      <c r="H7" s="18"/>
      <c r="I7" s="21"/>
      <c r="J7" s="18"/>
    </row>
    <row r="8" spans="1:10" x14ac:dyDescent="0.25">
      <c r="A8" s="15">
        <v>34546</v>
      </c>
      <c r="B8" s="21">
        <v>51.26708489853732</v>
      </c>
      <c r="D8" s="18"/>
      <c r="H8" s="18"/>
      <c r="I8" s="21"/>
      <c r="J8" s="18"/>
    </row>
    <row r="9" spans="1:10" x14ac:dyDescent="0.25">
      <c r="A9" s="15">
        <v>34577</v>
      </c>
      <c r="B9" s="21">
        <v>51.773536383857923</v>
      </c>
      <c r="D9" s="18"/>
      <c r="H9" s="18"/>
      <c r="I9" s="21"/>
      <c r="J9" s="18"/>
    </row>
    <row r="10" spans="1:10" x14ac:dyDescent="0.25">
      <c r="A10" s="15">
        <v>34607</v>
      </c>
      <c r="B10" s="21">
        <v>51.936284748511127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52.52677839090196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52.731145959303959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53.197081156411265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53.487748671915689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53.726132690597929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54.081515256038394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54.440905650961703</v>
      </c>
      <c r="D17" s="18"/>
      <c r="H17" s="18"/>
      <c r="I17" s="21"/>
      <c r="J17" s="18"/>
    </row>
    <row r="18" spans="1:10" x14ac:dyDescent="0.25">
      <c r="A18" s="15">
        <v>34850</v>
      </c>
      <c r="B18" s="21">
        <v>54.79606974578742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55.026480297721967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55.434733410593083</v>
      </c>
      <c r="D20" s="18"/>
      <c r="H20" s="18"/>
      <c r="I20" s="21"/>
      <c r="J20" s="18"/>
    </row>
    <row r="21" spans="1:10" x14ac:dyDescent="0.25">
      <c r="A21" s="15">
        <v>34942</v>
      </c>
      <c r="B21" s="21">
        <v>55.909959138015473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56.384907647018615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56.709858109459233</v>
      </c>
      <c r="D23" s="18"/>
      <c r="H23" s="18"/>
      <c r="I23" s="21"/>
      <c r="J23" s="18"/>
    </row>
    <row r="24" spans="1:10" x14ac:dyDescent="0.25">
      <c r="A24" s="15">
        <v>35033</v>
      </c>
      <c r="B24" s="21">
        <v>56.832507212218772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57.731495954027977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58.087922905911867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58.51693091423499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58.446948342441885</v>
      </c>
      <c r="C28" s="21"/>
      <c r="D28" s="17">
        <f>B28</f>
        <v>58.446948342441885</v>
      </c>
      <c r="H28" s="18"/>
      <c r="I28" s="21"/>
      <c r="J28" s="18"/>
    </row>
    <row r="29" spans="1:10" x14ac:dyDescent="0.25">
      <c r="A29" s="15">
        <v>35185</v>
      </c>
      <c r="B29" s="21">
        <v>58.581510707200756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58.694531686894337</v>
      </c>
      <c r="D30" s="18"/>
      <c r="H30" s="18"/>
      <c r="I30" s="21"/>
      <c r="J30" s="18"/>
    </row>
    <row r="31" spans="1:10" x14ac:dyDescent="0.25">
      <c r="A31" s="15">
        <v>35246</v>
      </c>
      <c r="B31" s="21">
        <v>58.897592713392768</v>
      </c>
      <c r="D31" s="18"/>
      <c r="H31" s="18"/>
      <c r="I31" s="21"/>
      <c r="J31" s="18"/>
    </row>
    <row r="32" spans="1:10" x14ac:dyDescent="0.25">
      <c r="A32" s="15">
        <v>35277</v>
      </c>
      <c r="B32" s="21">
        <v>58.889333654424213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59.051142013060634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59.232338697341177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59.434927560331566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59.183656246684315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58.745390228042247</v>
      </c>
      <c r="D37" s="18"/>
      <c r="H37" s="18"/>
      <c r="I37" s="21"/>
      <c r="J37" s="18"/>
    </row>
    <row r="38" spans="1:10" x14ac:dyDescent="0.25">
      <c r="A38" s="15">
        <v>35461</v>
      </c>
      <c r="B38" s="21">
        <v>58.855269501487072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59.106314314471184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59.672631736327361</v>
      </c>
      <c r="D40" s="18"/>
      <c r="H40" s="18"/>
      <c r="I40" s="21"/>
      <c r="J40" s="18"/>
    </row>
    <row r="41" spans="1:10" x14ac:dyDescent="0.25">
      <c r="A41" s="15">
        <v>35550</v>
      </c>
      <c r="B41" s="21">
        <v>59.812597140364353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60.398390192365561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60.686006132256765</v>
      </c>
      <c r="D43" s="18"/>
      <c r="H43" s="18"/>
      <c r="I43" s="21"/>
      <c r="J43" s="18"/>
    </row>
    <row r="44" spans="1:10" x14ac:dyDescent="0.25">
      <c r="A44" s="15">
        <v>35642</v>
      </c>
      <c r="B44" s="21">
        <v>60.807649277967471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60.463842963500994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60.345847973273294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60.292064494818511</v>
      </c>
      <c r="D47" s="18"/>
      <c r="H47" s="18"/>
      <c r="I47" s="21"/>
      <c r="J47" s="18"/>
    </row>
    <row r="48" spans="1:10" x14ac:dyDescent="0.25">
      <c r="A48" s="15">
        <v>35764</v>
      </c>
      <c r="B48" s="21">
        <v>60.962327832290711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61.056995342022091</v>
      </c>
      <c r="D49" s="18"/>
      <c r="H49" s="18"/>
      <c r="I49" s="21"/>
      <c r="J49" s="18"/>
    </row>
    <row r="50" spans="1:10" x14ac:dyDescent="0.25">
      <c r="A50" s="15">
        <v>35826</v>
      </c>
      <c r="B50" s="21">
        <v>60.95817285269645</v>
      </c>
      <c r="D50" s="18"/>
      <c r="H50" s="18"/>
      <c r="I50" s="21"/>
      <c r="J50" s="18"/>
    </row>
    <row r="51" spans="1:10" x14ac:dyDescent="0.25">
      <c r="A51" s="15">
        <v>35854</v>
      </c>
      <c r="B51" s="21">
        <v>60.932582458812504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61.198909689579253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61.532898044299969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61.141424816376244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61.178389090655116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61.296198780212649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61.691405766637729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61.700605200862</v>
      </c>
      <c r="D58" s="18"/>
      <c r="H58" s="18"/>
      <c r="I58" s="21"/>
      <c r="J58" s="18"/>
    </row>
    <row r="59" spans="1:10" x14ac:dyDescent="0.25">
      <c r="A59" s="15">
        <v>36099</v>
      </c>
      <c r="B59" s="21">
        <v>61.957430655021625</v>
      </c>
      <c r="D59" s="18"/>
      <c r="H59" s="18"/>
      <c r="I59" s="21"/>
      <c r="J59" s="18"/>
    </row>
    <row r="60" spans="1:10" x14ac:dyDescent="0.25">
      <c r="A60" s="15">
        <v>36129</v>
      </c>
      <c r="B60" s="21">
        <v>61.984918523842921</v>
      </c>
      <c r="D60" s="18"/>
      <c r="H60" s="18"/>
      <c r="I60" s="21"/>
      <c r="J60" s="18"/>
    </row>
    <row r="61" spans="1:10" x14ac:dyDescent="0.25">
      <c r="A61" s="15">
        <v>36160</v>
      </c>
      <c r="B61" s="21">
        <v>61.938560953590674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61.504594424189698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61.584922181404664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61.447990639582471</v>
      </c>
      <c r="D64" s="18"/>
      <c r="H64" s="18"/>
      <c r="I64" s="21"/>
      <c r="J64" s="18"/>
    </row>
    <row r="65" spans="1:10" x14ac:dyDescent="0.25">
      <c r="A65" s="15">
        <v>36280</v>
      </c>
      <c r="B65" s="21">
        <v>61.856245650296572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61.682255148793089</v>
      </c>
      <c r="C66" s="21"/>
      <c r="D66" s="17">
        <f>B66</f>
        <v>61.682255148793089</v>
      </c>
      <c r="H66" s="18"/>
      <c r="I66" s="21"/>
      <c r="J66" s="18"/>
    </row>
    <row r="67" spans="1:10" x14ac:dyDescent="0.25">
      <c r="A67" s="15">
        <v>36341</v>
      </c>
      <c r="B67" s="21">
        <v>62.193955136597424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62.710629336357357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63.62793976922999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64.326798006282601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64.756996570400048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65.374707372997307</v>
      </c>
      <c r="D72" s="18"/>
      <c r="H72" s="18"/>
      <c r="I72" s="21"/>
      <c r="J72" s="18"/>
    </row>
    <row r="73" spans="1:10" x14ac:dyDescent="0.25">
      <c r="A73" s="15">
        <v>36525</v>
      </c>
      <c r="B73" s="21">
        <v>65.939054129765282</v>
      </c>
      <c r="D73" s="18"/>
      <c r="H73" s="18"/>
      <c r="I73" s="21"/>
      <c r="J73" s="18"/>
    </row>
    <row r="74" spans="1:10" x14ac:dyDescent="0.25">
      <c r="A74" s="15">
        <v>36556</v>
      </c>
      <c r="B74" s="21">
        <v>65.814126127967469</v>
      </c>
      <c r="D74" s="18"/>
      <c r="H74" s="18"/>
      <c r="I74" s="21"/>
      <c r="J74" s="18"/>
    </row>
    <row r="75" spans="1:10" x14ac:dyDescent="0.25">
      <c r="A75" s="15">
        <v>36585</v>
      </c>
      <c r="B75" s="21">
        <v>65.994545203623233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66.460612665622349</v>
      </c>
      <c r="D76" s="18"/>
      <c r="H76" s="18"/>
      <c r="I76" s="21"/>
      <c r="J76" s="18"/>
    </row>
    <row r="77" spans="1:10" x14ac:dyDescent="0.25">
      <c r="A77" s="15">
        <v>36646</v>
      </c>
      <c r="B77" s="21">
        <v>67.915072230761979</v>
      </c>
      <c r="D77" s="18"/>
      <c r="H77" s="31"/>
      <c r="I77" s="21"/>
      <c r="J77" s="18"/>
    </row>
    <row r="78" spans="1:10" x14ac:dyDescent="0.25">
      <c r="A78" s="15">
        <v>36677</v>
      </c>
      <c r="B78" s="21">
        <v>68.944077907510433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69.49482157974775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70.152969732289478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70.683651496156173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71.016007127005025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71.16460073276069</v>
      </c>
      <c r="C83" s="21"/>
      <c r="D83" s="17">
        <f>B83</f>
        <v>71.16460073276069</v>
      </c>
      <c r="H83" s="18"/>
      <c r="I83" s="21"/>
      <c r="J83" s="18"/>
    </row>
    <row r="84" spans="1:11" x14ac:dyDescent="0.25">
      <c r="A84" s="15">
        <v>36860</v>
      </c>
      <c r="B84" s="21">
        <v>70.856444684517157</v>
      </c>
      <c r="D84" s="17"/>
      <c r="H84" s="18"/>
      <c r="I84" s="21"/>
      <c r="J84" s="18"/>
    </row>
    <row r="85" spans="1:11" x14ac:dyDescent="0.25">
      <c r="A85" s="15">
        <v>36891</v>
      </c>
      <c r="B85" s="21">
        <v>70.812759283770959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70.673315924869925</v>
      </c>
      <c r="D86" s="18"/>
      <c r="E86" s="21">
        <f>AVERAGE($B$86:$B$97)</f>
        <v>68.261399619590478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70.677885991960167</v>
      </c>
      <c r="D87" s="18"/>
      <c r="E87" s="21">
        <f t="shared" ref="E87:E97" si="0">AVERAGE($B$86:$B$97)</f>
        <v>68.261399619590478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70.461493827617588</v>
      </c>
      <c r="D88" s="18"/>
      <c r="E88" s="21">
        <f t="shared" si="0"/>
        <v>68.261399619590478</v>
      </c>
      <c r="H88" s="18"/>
      <c r="I88" s="21"/>
      <c r="J88" s="18"/>
      <c r="K88" s="21"/>
    </row>
    <row r="89" spans="1:11" x14ac:dyDescent="0.25">
      <c r="A89" s="15">
        <v>37011</v>
      </c>
      <c r="B89" s="21">
        <v>69.894750936033319</v>
      </c>
      <c r="D89" s="18"/>
      <c r="E89" s="21">
        <f t="shared" si="0"/>
        <v>68.261399619590478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69.11555680448997</v>
      </c>
      <c r="D90" s="18"/>
      <c r="E90" s="21">
        <f t="shared" si="0"/>
        <v>68.261399619590478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67.737248787785546</v>
      </c>
      <c r="E91" s="21">
        <f t="shared" si="0"/>
        <v>68.261399619590478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67.064321872355109</v>
      </c>
      <c r="E92" s="21">
        <f t="shared" si="0"/>
        <v>68.261399619590478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66.732812042490963</v>
      </c>
      <c r="E93" s="21">
        <f t="shared" si="0"/>
        <v>68.261399619590478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67.068157095183352</v>
      </c>
      <c r="E94" s="21">
        <f t="shared" si="0"/>
        <v>68.261399619590478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66.874355102332245</v>
      </c>
      <c r="E95" s="21">
        <f t="shared" si="0"/>
        <v>68.261399619590478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66.518241793328784</v>
      </c>
      <c r="E96" s="21">
        <f t="shared" si="0"/>
        <v>68.261399619590478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66.318655256638721</v>
      </c>
      <c r="E97" s="21">
        <f t="shared" si="0"/>
        <v>68.261399619590478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66.426633580261623</v>
      </c>
      <c r="E98" s="21">
        <f t="shared" ref="E98:E109" si="1">AVERAGE($B$98:$B$109)</f>
        <v>66.26712456520761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66.48494238281458</v>
      </c>
      <c r="E99" s="21">
        <f t="shared" si="1"/>
        <v>66.26712456520761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66.464872984658783</v>
      </c>
      <c r="E100" s="21">
        <f t="shared" si="1"/>
        <v>66.26712456520761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66.389075192330139</v>
      </c>
      <c r="E101" s="21">
        <f t="shared" si="1"/>
        <v>66.26712456520761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66.483404423348787</v>
      </c>
      <c r="E102" s="21">
        <f t="shared" si="1"/>
        <v>66.26712456520761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66.675079075726529</v>
      </c>
      <c r="E103" s="21">
        <f t="shared" si="1"/>
        <v>66.26712456520761</v>
      </c>
      <c r="F103" t="s">
        <v>18</v>
      </c>
      <c r="G103" t="s">
        <v>25</v>
      </c>
      <c r="H103" s="17">
        <f>(E103/E91-1)*100</f>
        <v>-2.9215267566979786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66.473977081614493</v>
      </c>
      <c r="E104" s="21">
        <f t="shared" si="1"/>
        <v>66.26712456520761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66.327405981124215</v>
      </c>
      <c r="E105" s="21">
        <f t="shared" si="1"/>
        <v>66.26712456520761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66.159681107008424</v>
      </c>
      <c r="E106" s="21">
        <f t="shared" si="1"/>
        <v>66.26712456520761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65.977592882838749</v>
      </c>
      <c r="C107" s="37"/>
      <c r="E107" s="21">
        <f t="shared" si="1"/>
        <v>66.26712456520761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65.666790213084198</v>
      </c>
      <c r="E108" s="21">
        <f t="shared" si="1"/>
        <v>66.26712456520761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65.676039877680708</v>
      </c>
      <c r="E109" s="21">
        <f t="shared" si="1"/>
        <v>66.26712456520761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65.661763966239661</v>
      </c>
      <c r="E110" s="21">
        <f>AVERAGE($B$110:$B$121)</f>
        <v>65.594948210460572</v>
      </c>
      <c r="H110" s="18"/>
      <c r="I110" s="21"/>
      <c r="J110" s="18"/>
    </row>
    <row r="111" spans="1:12" x14ac:dyDescent="0.25">
      <c r="A111" s="15">
        <v>37680</v>
      </c>
      <c r="B111" s="21">
        <v>65.530169226582473</v>
      </c>
      <c r="E111" s="21">
        <f t="shared" ref="E111:E121" si="2">AVERAGE($B$110:$B$121)</f>
        <v>65.594948210460572</v>
      </c>
      <c r="I111" s="21"/>
      <c r="J111" s="18"/>
    </row>
    <row r="112" spans="1:12" x14ac:dyDescent="0.25">
      <c r="A112" s="15">
        <v>37711</v>
      </c>
      <c r="B112" s="21">
        <v>64.931102159166116</v>
      </c>
      <c r="E112" s="21">
        <f t="shared" si="2"/>
        <v>65.594948210460572</v>
      </c>
      <c r="I112" s="21"/>
      <c r="J112" s="18"/>
    </row>
    <row r="113" spans="1:10" x14ac:dyDescent="0.25">
      <c r="A113" s="15">
        <v>37741</v>
      </c>
      <c r="B113" s="21">
        <v>64.920388391792798</v>
      </c>
      <c r="E113" s="21">
        <f t="shared" si="2"/>
        <v>65.594948210460572</v>
      </c>
      <c r="I113" s="21"/>
      <c r="J113" s="18"/>
    </row>
    <row r="114" spans="1:10" x14ac:dyDescent="0.25">
      <c r="A114" s="15">
        <v>37772</v>
      </c>
      <c r="B114" s="21">
        <v>64.907105208171018</v>
      </c>
      <c r="C114" s="17"/>
      <c r="E114" s="21">
        <f t="shared" si="2"/>
        <v>65.594948210460572</v>
      </c>
      <c r="I114" s="21"/>
      <c r="J114" s="18"/>
    </row>
    <row r="115" spans="1:10" x14ac:dyDescent="0.25">
      <c r="A115" s="15">
        <v>37802</v>
      </c>
      <c r="B115" s="21">
        <v>65.229656499565891</v>
      </c>
      <c r="C115" s="17"/>
      <c r="E115" s="21">
        <f t="shared" si="2"/>
        <v>65.594948210460572</v>
      </c>
      <c r="F115" t="s">
        <v>19</v>
      </c>
      <c r="G115" t="s">
        <v>25</v>
      </c>
      <c r="H115" s="17">
        <f>(E115/E103-1)*100</f>
        <v>-1.0143436268848616</v>
      </c>
      <c r="I115" s="21"/>
      <c r="J115" s="18"/>
    </row>
    <row r="116" spans="1:10" x14ac:dyDescent="0.25">
      <c r="A116" s="15">
        <v>37833</v>
      </c>
      <c r="B116" s="21">
        <v>65.501510198820739</v>
      </c>
      <c r="C116" s="21"/>
      <c r="E116" s="21">
        <f t="shared" si="2"/>
        <v>65.594948210460572</v>
      </c>
      <c r="I116" s="21"/>
      <c r="J116" s="18"/>
    </row>
    <row r="117" spans="1:10" x14ac:dyDescent="0.25">
      <c r="A117" s="15">
        <v>37864</v>
      </c>
      <c r="B117" s="21">
        <v>65.689796500638039</v>
      </c>
      <c r="C117" s="21"/>
      <c r="D117" s="33">
        <f>B117</f>
        <v>65.689796500638039</v>
      </c>
      <c r="E117" s="21">
        <f t="shared" si="2"/>
        <v>65.594948210460572</v>
      </c>
      <c r="I117" s="21"/>
      <c r="J117" s="18"/>
    </row>
    <row r="118" spans="1:10" x14ac:dyDescent="0.25">
      <c r="A118" s="15">
        <v>37894</v>
      </c>
      <c r="B118" s="21">
        <v>65.799961464787046</v>
      </c>
      <c r="E118" s="21">
        <f t="shared" si="2"/>
        <v>65.594948210460572</v>
      </c>
      <c r="I118" s="21"/>
      <c r="J118" s="18"/>
    </row>
    <row r="119" spans="1:10" x14ac:dyDescent="0.25">
      <c r="A119" s="15">
        <v>37925</v>
      </c>
      <c r="B119" s="21">
        <v>66.145790664982428</v>
      </c>
      <c r="E119" s="21">
        <f t="shared" si="2"/>
        <v>65.594948210460572</v>
      </c>
      <c r="I119" s="21"/>
      <c r="J119" s="18"/>
    </row>
    <row r="120" spans="1:10" x14ac:dyDescent="0.25">
      <c r="A120" s="15">
        <v>37955</v>
      </c>
      <c r="B120" s="21">
        <v>66.187367803414276</v>
      </c>
      <c r="E120" s="21">
        <f t="shared" si="2"/>
        <v>65.594948210460572</v>
      </c>
      <c r="I120" s="21"/>
      <c r="J120" s="18"/>
    </row>
    <row r="121" spans="1:10" x14ac:dyDescent="0.25">
      <c r="A121" s="15">
        <v>37986</v>
      </c>
      <c r="B121" s="21">
        <v>66.634766441366168</v>
      </c>
      <c r="E121" s="21">
        <f t="shared" si="2"/>
        <v>65.594948210460572</v>
      </c>
      <c r="I121" s="21"/>
      <c r="J121" s="18"/>
    </row>
    <row r="122" spans="1:10" x14ac:dyDescent="0.25">
      <c r="A122" s="15">
        <v>38017</v>
      </c>
      <c r="B122" s="21">
        <v>67.279286028830427</v>
      </c>
      <c r="E122" s="21">
        <f>AVERAGE($B$122:$B$133)</f>
        <v>70.663419783839672</v>
      </c>
      <c r="I122" s="21"/>
      <c r="J122" s="18"/>
    </row>
    <row r="123" spans="1:10" x14ac:dyDescent="0.25">
      <c r="A123" s="15">
        <v>38046</v>
      </c>
      <c r="B123" s="21">
        <v>68.674271528334515</v>
      </c>
      <c r="E123" s="21">
        <f t="shared" ref="E123:E133" si="3">AVERAGE($B$122:$B$133)</f>
        <v>70.663419783839672</v>
      </c>
      <c r="I123" s="21"/>
      <c r="J123" s="18"/>
    </row>
    <row r="124" spans="1:10" x14ac:dyDescent="0.25">
      <c r="A124" s="15">
        <v>38077</v>
      </c>
      <c r="B124" s="21">
        <v>69.972875150684885</v>
      </c>
      <c r="E124" s="21">
        <f t="shared" si="3"/>
        <v>70.663419783839672</v>
      </c>
      <c r="I124" s="21"/>
      <c r="J124" s="18"/>
    </row>
    <row r="125" spans="1:10" x14ac:dyDescent="0.25">
      <c r="A125" s="15">
        <v>38107</v>
      </c>
      <c r="B125" s="21">
        <v>70.288010733914135</v>
      </c>
      <c r="E125" s="21">
        <f t="shared" si="3"/>
        <v>70.663419783839672</v>
      </c>
      <c r="I125" s="21"/>
      <c r="J125" s="18"/>
    </row>
    <row r="126" spans="1:10" x14ac:dyDescent="0.25">
      <c r="A126" s="15">
        <v>38138</v>
      </c>
      <c r="B126" s="21">
        <v>70.639482223364539</v>
      </c>
      <c r="E126" s="21">
        <f t="shared" si="3"/>
        <v>70.663419783839672</v>
      </c>
      <c r="I126" s="21"/>
      <c r="J126" s="18"/>
    </row>
    <row r="127" spans="1:10" x14ac:dyDescent="0.25">
      <c r="A127" s="15">
        <v>38168</v>
      </c>
      <c r="B127" s="21">
        <v>70.655621586343074</v>
      </c>
      <c r="E127" s="21">
        <f t="shared" si="3"/>
        <v>70.663419783839672</v>
      </c>
      <c r="F127" t="s">
        <v>20</v>
      </c>
      <c r="G127" t="s">
        <v>25</v>
      </c>
      <c r="H127" s="17">
        <f>(E127/E115-1)*100</f>
        <v>7.7269236605187475</v>
      </c>
      <c r="I127" s="21"/>
      <c r="J127" s="18"/>
    </row>
    <row r="128" spans="1:10" x14ac:dyDescent="0.25">
      <c r="A128" s="15">
        <v>38199</v>
      </c>
      <c r="B128" s="21">
        <v>70.44981655674988</v>
      </c>
      <c r="E128" s="21">
        <f t="shared" si="3"/>
        <v>70.663419783839672</v>
      </c>
      <c r="I128" s="21"/>
      <c r="J128" s="18"/>
    </row>
    <row r="129" spans="1:10" x14ac:dyDescent="0.25">
      <c r="A129" s="15">
        <v>38230</v>
      </c>
      <c r="B129" s="21">
        <v>70.684328979711296</v>
      </c>
      <c r="E129" s="21">
        <f t="shared" si="3"/>
        <v>70.663419783839672</v>
      </c>
      <c r="I129" s="21"/>
      <c r="J129" s="18"/>
    </row>
    <row r="130" spans="1:10" x14ac:dyDescent="0.25">
      <c r="A130" s="15">
        <v>38260</v>
      </c>
      <c r="B130" s="21">
        <v>70.913673401961518</v>
      </c>
      <c r="E130" s="21">
        <f t="shared" si="3"/>
        <v>70.663419783839672</v>
      </c>
      <c r="I130" s="21"/>
      <c r="J130" s="18"/>
    </row>
    <row r="131" spans="1:10" x14ac:dyDescent="0.25">
      <c r="A131" s="15">
        <v>38291</v>
      </c>
      <c r="B131" s="21">
        <v>72.391281763878681</v>
      </c>
      <c r="E131" s="21">
        <f t="shared" si="3"/>
        <v>70.663419783839672</v>
      </c>
      <c r="I131" s="21"/>
      <c r="J131" s="18"/>
    </row>
    <row r="132" spans="1:10" x14ac:dyDescent="0.25">
      <c r="A132" s="15">
        <v>38321</v>
      </c>
      <c r="B132" s="21">
        <v>72.911021913231835</v>
      </c>
      <c r="E132" s="21">
        <f t="shared" si="3"/>
        <v>70.663419783839672</v>
      </c>
      <c r="I132" s="21"/>
      <c r="J132" s="18"/>
    </row>
    <row r="133" spans="1:10" x14ac:dyDescent="0.25">
      <c r="A133" s="15">
        <v>38352</v>
      </c>
      <c r="B133" s="21">
        <v>73.101367539071191</v>
      </c>
      <c r="E133" s="21">
        <f t="shared" si="3"/>
        <v>70.663419783839672</v>
      </c>
      <c r="I133" s="21"/>
      <c r="J133" s="18"/>
    </row>
    <row r="134" spans="1:10" x14ac:dyDescent="0.25">
      <c r="A134" s="15">
        <v>38383</v>
      </c>
      <c r="B134" s="21">
        <v>72.913407787597137</v>
      </c>
      <c r="E134" s="21">
        <f>AVERAGE($B$134:$B$145)</f>
        <v>74.677499330191253</v>
      </c>
      <c r="I134" s="21"/>
      <c r="J134" s="18"/>
    </row>
    <row r="135" spans="1:10" x14ac:dyDescent="0.25">
      <c r="A135" s="15">
        <v>38411</v>
      </c>
      <c r="B135" s="21">
        <v>73.156210688892216</v>
      </c>
      <c r="E135" s="21">
        <f t="shared" ref="E135:E145" si="4">AVERAGE($B$134:$B$145)</f>
        <v>74.677499330191253</v>
      </c>
      <c r="I135" s="21"/>
      <c r="J135" s="18"/>
    </row>
    <row r="136" spans="1:10" x14ac:dyDescent="0.25">
      <c r="A136" s="15">
        <v>38442</v>
      </c>
      <c r="B136" s="21">
        <v>73.560427564544696</v>
      </c>
      <c r="E136" s="21">
        <f t="shared" si="4"/>
        <v>74.677499330191253</v>
      </c>
      <c r="I136" s="21"/>
      <c r="J136" s="18"/>
    </row>
    <row r="137" spans="1:10" x14ac:dyDescent="0.25">
      <c r="A137" s="15">
        <v>38472</v>
      </c>
      <c r="B137" s="21">
        <v>73.778014158642534</v>
      </c>
      <c r="E137" s="21">
        <f t="shared" si="4"/>
        <v>74.677499330191253</v>
      </c>
      <c r="I137" s="21"/>
      <c r="J137" s="18"/>
    </row>
    <row r="138" spans="1:10" x14ac:dyDescent="0.25">
      <c r="A138" s="15">
        <v>38503</v>
      </c>
      <c r="B138" s="21">
        <v>74.072610903998665</v>
      </c>
      <c r="E138" s="21">
        <f t="shared" si="4"/>
        <v>74.677499330191253</v>
      </c>
      <c r="I138" s="21"/>
      <c r="J138" s="18"/>
    </row>
    <row r="139" spans="1:10" x14ac:dyDescent="0.25">
      <c r="A139" s="15">
        <v>38533</v>
      </c>
      <c r="B139" s="21">
        <v>74.502026030914152</v>
      </c>
      <c r="E139" s="21">
        <f t="shared" si="4"/>
        <v>74.677499330191253</v>
      </c>
      <c r="F139" t="s">
        <v>21</v>
      </c>
      <c r="G139" t="s">
        <v>25</v>
      </c>
      <c r="H139" s="17">
        <f>(E139/E127-1)*100</f>
        <v>5.6805622465353478</v>
      </c>
      <c r="I139" s="21"/>
      <c r="J139" s="18"/>
    </row>
    <row r="140" spans="1:10" x14ac:dyDescent="0.25">
      <c r="A140" s="15">
        <v>38564</v>
      </c>
      <c r="B140" s="21">
        <v>74.834743213224641</v>
      </c>
      <c r="E140" s="21">
        <f t="shared" si="4"/>
        <v>74.677499330191253</v>
      </c>
      <c r="I140" s="21"/>
      <c r="J140" s="18"/>
    </row>
    <row r="141" spans="1:10" x14ac:dyDescent="0.25">
      <c r="A141" s="15">
        <v>38595</v>
      </c>
      <c r="B141" s="21">
        <v>74.98216967534465</v>
      </c>
      <c r="E141" s="21">
        <f t="shared" si="4"/>
        <v>74.677499330191253</v>
      </c>
      <c r="I141" s="21"/>
      <c r="J141" s="18"/>
    </row>
    <row r="142" spans="1:10" x14ac:dyDescent="0.25">
      <c r="A142" s="15">
        <v>38625</v>
      </c>
      <c r="B142" s="21">
        <v>75.401005727086698</v>
      </c>
      <c r="E142" s="21">
        <f t="shared" si="4"/>
        <v>74.677499330191253</v>
      </c>
      <c r="I142" s="21"/>
      <c r="J142" s="18"/>
    </row>
    <row r="143" spans="1:10" x14ac:dyDescent="0.25">
      <c r="A143" s="15">
        <v>38656</v>
      </c>
      <c r="B143" s="21">
        <v>75.784522016883102</v>
      </c>
      <c r="E143" s="21">
        <f t="shared" si="4"/>
        <v>74.677499330191253</v>
      </c>
      <c r="I143" s="21"/>
      <c r="J143" s="18"/>
    </row>
    <row r="144" spans="1:10" x14ac:dyDescent="0.25">
      <c r="A144" s="15">
        <v>38686</v>
      </c>
      <c r="B144" s="21">
        <v>76.414996129389039</v>
      </c>
      <c r="E144" s="21">
        <f t="shared" si="4"/>
        <v>74.677499330191253</v>
      </c>
      <c r="I144" s="21"/>
      <c r="J144" s="18"/>
    </row>
    <row r="145" spans="1:10" x14ac:dyDescent="0.25">
      <c r="A145" s="15">
        <v>38717</v>
      </c>
      <c r="B145" s="21">
        <v>76.729858065777492</v>
      </c>
      <c r="E145" s="21">
        <f t="shared" si="4"/>
        <v>74.677499330191253</v>
      </c>
      <c r="I145" s="21"/>
      <c r="J145" s="18"/>
    </row>
    <row r="146" spans="1:10" x14ac:dyDescent="0.25">
      <c r="A146" s="15">
        <v>38748</v>
      </c>
      <c r="B146" s="21">
        <v>77.341600766533674</v>
      </c>
      <c r="E146" s="21">
        <f>AVERAGE($B$146:$B$157)</f>
        <v>79.926908512504369</v>
      </c>
      <c r="I146" s="21"/>
      <c r="J146" s="18"/>
    </row>
    <row r="147" spans="1:10" x14ac:dyDescent="0.25">
      <c r="A147" s="15">
        <v>38776</v>
      </c>
      <c r="B147" s="21">
        <v>77.898215078882203</v>
      </c>
      <c r="E147" s="21">
        <f t="shared" ref="E147:E157" si="5">AVERAGE($B$146:$B$157)</f>
        <v>79.926908512504369</v>
      </c>
      <c r="I147" s="21"/>
      <c r="J147" s="18"/>
    </row>
    <row r="148" spans="1:10" x14ac:dyDescent="0.25">
      <c r="A148" s="15">
        <v>38807</v>
      </c>
      <c r="B148" s="21">
        <v>78.351580658169269</v>
      </c>
      <c r="E148" s="21">
        <f t="shared" si="5"/>
        <v>79.926908512504369</v>
      </c>
      <c r="I148" s="21"/>
      <c r="J148" s="18"/>
    </row>
    <row r="149" spans="1:10" x14ac:dyDescent="0.25">
      <c r="A149" s="15">
        <v>38837</v>
      </c>
      <c r="B149" s="21">
        <v>78.747562825303547</v>
      </c>
      <c r="E149" s="21">
        <f t="shared" si="5"/>
        <v>79.926908512504369</v>
      </c>
      <c r="I149" s="21"/>
      <c r="J149" s="18"/>
    </row>
    <row r="150" spans="1:10" x14ac:dyDescent="0.25">
      <c r="A150" s="15">
        <v>38868</v>
      </c>
      <c r="B150" s="21">
        <v>79.478517484971903</v>
      </c>
      <c r="E150" s="21">
        <f t="shared" si="5"/>
        <v>79.926908512504369</v>
      </c>
      <c r="I150" s="21"/>
      <c r="J150" s="18"/>
    </row>
    <row r="151" spans="1:10" x14ac:dyDescent="0.25">
      <c r="A151" s="15">
        <v>38898</v>
      </c>
      <c r="B151" s="21">
        <v>80.14441261574342</v>
      </c>
      <c r="E151" s="21">
        <f t="shared" si="5"/>
        <v>79.926908512504369</v>
      </c>
      <c r="F151" t="s">
        <v>22</v>
      </c>
      <c r="G151" t="s">
        <v>25</v>
      </c>
      <c r="H151" s="17">
        <f>(E151/E139-1)*100</f>
        <v>7.0294388931029017</v>
      </c>
      <c r="I151" s="21"/>
      <c r="J151" s="18"/>
    </row>
    <row r="152" spans="1:10" x14ac:dyDescent="0.25">
      <c r="A152" s="15">
        <v>38929</v>
      </c>
      <c r="B152" s="21">
        <v>79.956513368145551</v>
      </c>
      <c r="E152" s="21">
        <f t="shared" si="5"/>
        <v>79.926908512504369</v>
      </c>
      <c r="I152" s="21"/>
      <c r="J152" s="18"/>
    </row>
    <row r="153" spans="1:10" x14ac:dyDescent="0.25">
      <c r="A153" s="15">
        <v>38960</v>
      </c>
      <c r="B153" s="21">
        <v>79.869430183896071</v>
      </c>
      <c r="E153" s="21">
        <f t="shared" si="5"/>
        <v>79.926908512504369</v>
      </c>
      <c r="I153" s="21"/>
      <c r="J153" s="18"/>
    </row>
    <row r="154" spans="1:10" x14ac:dyDescent="0.25">
      <c r="A154" s="15">
        <v>38990</v>
      </c>
      <c r="B154" s="21">
        <v>80.290713770991402</v>
      </c>
      <c r="E154" s="21">
        <f t="shared" si="5"/>
        <v>79.926908512504369</v>
      </c>
      <c r="I154" s="21"/>
      <c r="J154" s="18"/>
    </row>
    <row r="155" spans="1:10" x14ac:dyDescent="0.25">
      <c r="A155" s="15">
        <v>39021</v>
      </c>
      <c r="B155" s="21">
        <v>81.443277773111362</v>
      </c>
      <c r="E155" s="21">
        <f t="shared" si="5"/>
        <v>79.926908512504369</v>
      </c>
      <c r="I155" s="21"/>
      <c r="J155" s="18"/>
    </row>
    <row r="156" spans="1:10" x14ac:dyDescent="0.25">
      <c r="A156" s="15">
        <v>39051</v>
      </c>
      <c r="B156" s="21">
        <v>82.486599765956043</v>
      </c>
      <c r="E156" s="21">
        <f t="shared" si="5"/>
        <v>79.926908512504369</v>
      </c>
      <c r="I156" s="21"/>
      <c r="J156" s="18"/>
    </row>
    <row r="157" spans="1:10" x14ac:dyDescent="0.25">
      <c r="A157" s="15">
        <v>39082</v>
      </c>
      <c r="B157" s="21">
        <v>83.114477858347996</v>
      </c>
      <c r="E157" s="21">
        <f t="shared" si="5"/>
        <v>79.926908512504369</v>
      </c>
      <c r="I157" s="21"/>
      <c r="J157" s="18"/>
    </row>
    <row r="158" spans="1:10" x14ac:dyDescent="0.25">
      <c r="A158" s="15">
        <v>39113</v>
      </c>
      <c r="B158" s="21">
        <v>83.767969145958887</v>
      </c>
      <c r="E158" s="21">
        <f>AVERAGE($B$158:$B$169)</f>
        <v>85.868740022272661</v>
      </c>
      <c r="I158" s="21"/>
      <c r="J158" s="18"/>
    </row>
    <row r="159" spans="1:10" x14ac:dyDescent="0.25">
      <c r="A159" s="15">
        <v>39141</v>
      </c>
      <c r="B159" s="21">
        <v>84.237738155565438</v>
      </c>
      <c r="E159" s="21">
        <f t="shared" ref="E159:E169" si="6">AVERAGE($B$158:$B$169)</f>
        <v>85.868740022272661</v>
      </c>
      <c r="I159" s="21"/>
      <c r="J159" s="18"/>
    </row>
    <row r="160" spans="1:10" x14ac:dyDescent="0.25">
      <c r="A160" s="15">
        <v>39172</v>
      </c>
      <c r="B160" s="21">
        <v>84.648775885528067</v>
      </c>
      <c r="E160" s="21">
        <f t="shared" si="6"/>
        <v>85.868740022272661</v>
      </c>
      <c r="I160" s="21"/>
      <c r="J160" s="18"/>
    </row>
    <row r="161" spans="1:10" x14ac:dyDescent="0.25">
      <c r="A161" s="15">
        <v>39202</v>
      </c>
      <c r="B161" s="21">
        <v>84.778088522505413</v>
      </c>
      <c r="E161" s="21">
        <f t="shared" si="6"/>
        <v>85.868740022272661</v>
      </c>
      <c r="I161" s="21"/>
      <c r="J161" s="18"/>
    </row>
    <row r="162" spans="1:10" x14ac:dyDescent="0.25">
      <c r="A162" s="15">
        <v>39233</v>
      </c>
      <c r="B162" s="21">
        <v>85.344995173783929</v>
      </c>
      <c r="E162" s="21">
        <f t="shared" si="6"/>
        <v>85.868740022272661</v>
      </c>
      <c r="I162" s="21"/>
      <c r="J162" s="18"/>
    </row>
    <row r="163" spans="1:10" x14ac:dyDescent="0.25">
      <c r="A163" s="15">
        <v>39263</v>
      </c>
      <c r="B163" s="21">
        <v>85.38588766896703</v>
      </c>
      <c r="E163" s="21">
        <f t="shared" si="6"/>
        <v>85.868740022272661</v>
      </c>
      <c r="F163" t="s">
        <v>23</v>
      </c>
      <c r="G163" t="s">
        <v>25</v>
      </c>
      <c r="H163" s="17">
        <f>(E163/E151-1)*100</f>
        <v>7.434081488137001</v>
      </c>
      <c r="I163" s="21"/>
      <c r="J163" s="18"/>
    </row>
    <row r="164" spans="1:10" x14ac:dyDescent="0.25">
      <c r="A164" s="15">
        <v>39294</v>
      </c>
      <c r="B164" s="21">
        <v>86.201435698313674</v>
      </c>
      <c r="E164" s="21">
        <f t="shared" si="6"/>
        <v>85.868740022272661</v>
      </c>
      <c r="I164" s="21"/>
      <c r="J164" s="18"/>
    </row>
    <row r="165" spans="1:10" x14ac:dyDescent="0.25">
      <c r="A165" s="15">
        <v>39325</v>
      </c>
      <c r="B165" s="21">
        <v>86.173669018346217</v>
      </c>
      <c r="E165" s="21">
        <f t="shared" si="6"/>
        <v>85.868740022272661</v>
      </c>
      <c r="I165" s="21"/>
      <c r="J165" s="18"/>
    </row>
    <row r="166" spans="1:10" x14ac:dyDescent="0.25">
      <c r="A166" s="15">
        <v>39355</v>
      </c>
      <c r="B166" s="21">
        <v>86.954530241662127</v>
      </c>
      <c r="E166" s="21">
        <f t="shared" si="6"/>
        <v>85.868740022272661</v>
      </c>
      <c r="I166" s="21"/>
      <c r="J166" s="18"/>
    </row>
    <row r="167" spans="1:10" x14ac:dyDescent="0.25">
      <c r="A167" s="15">
        <v>39386</v>
      </c>
      <c r="B167" s="21">
        <v>87.043788007968644</v>
      </c>
      <c r="E167" s="21">
        <f t="shared" si="6"/>
        <v>85.868740022272661</v>
      </c>
      <c r="I167" s="21"/>
      <c r="J167" s="18"/>
    </row>
    <row r="168" spans="1:10" x14ac:dyDescent="0.25">
      <c r="A168" s="15">
        <v>39416</v>
      </c>
      <c r="B168" s="21">
        <v>87.624323762158625</v>
      </c>
      <c r="E168" s="21">
        <f t="shared" si="6"/>
        <v>85.868740022272661</v>
      </c>
      <c r="I168" s="21"/>
      <c r="J168" s="18"/>
    </row>
    <row r="169" spans="1:10" x14ac:dyDescent="0.25">
      <c r="A169" s="15">
        <v>39447</v>
      </c>
      <c r="B169" s="21">
        <v>88.263678986513796</v>
      </c>
      <c r="E169" s="21">
        <f t="shared" si="6"/>
        <v>85.868740022272661</v>
      </c>
      <c r="I169" s="21"/>
      <c r="J169" s="18"/>
    </row>
    <row r="170" spans="1:10" x14ac:dyDescent="0.25">
      <c r="A170" s="15">
        <v>39478</v>
      </c>
      <c r="B170" s="21">
        <v>88.682547048384038</v>
      </c>
      <c r="C170" s="34"/>
      <c r="E170" s="21">
        <f>AVERAGE($B$170:$B$181)</f>
        <v>90.507244497650674</v>
      </c>
      <c r="G170" s="34"/>
      <c r="I170" s="21"/>
      <c r="J170" s="18"/>
    </row>
    <row r="171" spans="1:10" x14ac:dyDescent="0.25">
      <c r="A171" s="15">
        <v>39507</v>
      </c>
      <c r="B171" s="21">
        <v>88.960966509251691</v>
      </c>
      <c r="E171" s="21">
        <f t="shared" ref="E171:E181" si="7">AVERAGE($B$170:$B$181)</f>
        <v>90.507244497650674</v>
      </c>
      <c r="I171" s="21"/>
      <c r="J171" s="18"/>
    </row>
    <row r="172" spans="1:10" x14ac:dyDescent="0.25">
      <c r="A172" s="15">
        <v>39538</v>
      </c>
      <c r="B172" s="21">
        <v>89.347737630699214</v>
      </c>
      <c r="E172" s="21">
        <f t="shared" si="7"/>
        <v>90.507244497650674</v>
      </c>
      <c r="I172" s="21"/>
      <c r="J172" s="18"/>
    </row>
    <row r="173" spans="1:10" x14ac:dyDescent="0.25">
      <c r="A173" s="15">
        <v>39568</v>
      </c>
      <c r="B173" s="21">
        <v>90.181675042808578</v>
      </c>
      <c r="E173" s="21">
        <f t="shared" si="7"/>
        <v>90.507244497650674</v>
      </c>
      <c r="I173" s="21"/>
      <c r="J173" s="18"/>
    </row>
    <row r="174" spans="1:10" x14ac:dyDescent="0.25">
      <c r="A174" s="15">
        <v>39599</v>
      </c>
      <c r="B174" s="21">
        <v>90.374499293889784</v>
      </c>
      <c r="D174" s="18"/>
      <c r="E174" s="21">
        <f t="shared" si="7"/>
        <v>90.507244497650674</v>
      </c>
      <c r="I174" s="21"/>
      <c r="J174" s="18"/>
    </row>
    <row r="175" spans="1:10" x14ac:dyDescent="0.25">
      <c r="A175" s="15">
        <v>39629</v>
      </c>
      <c r="B175" s="21">
        <v>90.834278322735031</v>
      </c>
      <c r="E175" s="21">
        <f t="shared" si="7"/>
        <v>90.507244497650674</v>
      </c>
      <c r="F175" t="s">
        <v>24</v>
      </c>
      <c r="G175" t="s">
        <v>25</v>
      </c>
      <c r="H175" s="17">
        <f>(E175/E163-1)*100</f>
        <v>5.4018545912923432</v>
      </c>
      <c r="I175" s="21"/>
      <c r="J175" s="18"/>
    </row>
    <row r="176" spans="1:10" x14ac:dyDescent="0.25">
      <c r="A176" s="15">
        <v>39660</v>
      </c>
      <c r="B176" s="21">
        <v>91.237988244118824</v>
      </c>
      <c r="E176" s="21">
        <f t="shared" si="7"/>
        <v>90.507244497650674</v>
      </c>
      <c r="I176" s="21"/>
      <c r="J176" s="18"/>
    </row>
    <row r="177" spans="1:10" x14ac:dyDescent="0.25">
      <c r="A177" s="15">
        <v>39691</v>
      </c>
      <c r="B177" s="21">
        <v>91.457807368963202</v>
      </c>
      <c r="E177" s="21">
        <f t="shared" si="7"/>
        <v>90.507244497650674</v>
      </c>
      <c r="I177" s="21"/>
      <c r="J177" s="18"/>
    </row>
    <row r="178" spans="1:10" x14ac:dyDescent="0.25">
      <c r="A178" s="15">
        <v>39721</v>
      </c>
      <c r="B178" s="21">
        <v>91.317416532280674</v>
      </c>
      <c r="E178" s="21">
        <f t="shared" si="7"/>
        <v>90.507244497650674</v>
      </c>
      <c r="I178" s="21"/>
      <c r="J178" s="18"/>
    </row>
    <row r="179" spans="1:10" x14ac:dyDescent="0.25">
      <c r="A179" s="15">
        <v>39752</v>
      </c>
      <c r="B179" s="21">
        <v>91.184966021527998</v>
      </c>
      <c r="E179" s="21">
        <f t="shared" si="7"/>
        <v>90.507244497650674</v>
      </c>
      <c r="I179" s="21"/>
      <c r="J179" s="18"/>
    </row>
    <row r="180" spans="1:10" x14ac:dyDescent="0.25">
      <c r="A180" s="15">
        <v>39782</v>
      </c>
      <c r="B180" s="21">
        <v>91.374143174900865</v>
      </c>
      <c r="E180" s="21">
        <f t="shared" si="7"/>
        <v>90.507244497650674</v>
      </c>
      <c r="I180" s="21"/>
      <c r="J180" s="18"/>
    </row>
    <row r="181" spans="1:10" x14ac:dyDescent="0.25">
      <c r="A181" s="15">
        <v>39813</v>
      </c>
      <c r="B181" s="21">
        <v>91.132908782248151</v>
      </c>
      <c r="C181" s="21"/>
      <c r="D181" s="18">
        <f>B181</f>
        <v>91.132908782248151</v>
      </c>
      <c r="E181" s="21">
        <f t="shared" si="7"/>
        <v>90.507244497650674</v>
      </c>
      <c r="I181" s="21"/>
      <c r="J181" s="18"/>
    </row>
    <row r="182" spans="1:10" x14ac:dyDescent="0.25">
      <c r="A182" s="15">
        <v>39844</v>
      </c>
      <c r="B182" s="21">
        <v>90.582371336241323</v>
      </c>
      <c r="E182" s="21">
        <f t="shared" ref="E182:E193" si="8">AVERAGE($B$182:$B$193)</f>
        <v>89.136021187985719</v>
      </c>
      <c r="I182" s="21"/>
      <c r="J182" s="18"/>
    </row>
    <row r="183" spans="1:10" x14ac:dyDescent="0.25">
      <c r="A183" s="15">
        <v>39872</v>
      </c>
      <c r="B183" s="21">
        <v>90.206048409867861</v>
      </c>
      <c r="E183" s="21">
        <f t="shared" si="8"/>
        <v>89.136021187985719</v>
      </c>
      <c r="I183" s="21"/>
      <c r="J183" s="18"/>
    </row>
    <row r="184" spans="1:10" x14ac:dyDescent="0.25">
      <c r="A184" s="15">
        <v>39903</v>
      </c>
      <c r="B184" s="21">
        <v>89.800513260530252</v>
      </c>
      <c r="E184" s="21">
        <f t="shared" si="8"/>
        <v>89.136021187985719</v>
      </c>
      <c r="I184" s="21"/>
      <c r="J184" s="18"/>
    </row>
    <row r="185" spans="1:10" x14ac:dyDescent="0.25">
      <c r="A185" s="15">
        <v>39933</v>
      </c>
      <c r="B185" s="21">
        <v>88.985282736442713</v>
      </c>
      <c r="E185" s="21">
        <f t="shared" si="8"/>
        <v>89.136021187985719</v>
      </c>
    </row>
    <row r="186" spans="1:10" x14ac:dyDescent="0.25">
      <c r="A186" s="15">
        <v>39964</v>
      </c>
      <c r="B186" s="21">
        <v>88.361306142688605</v>
      </c>
      <c r="D186" s="18"/>
      <c r="E186" s="21">
        <f t="shared" si="8"/>
        <v>89.136021187985719</v>
      </c>
    </row>
    <row r="187" spans="1:10" x14ac:dyDescent="0.25">
      <c r="A187" s="15">
        <v>39994</v>
      </c>
      <c r="B187" s="21">
        <v>88.088971796554844</v>
      </c>
      <c r="E187" s="21">
        <f t="shared" si="8"/>
        <v>89.136021187985719</v>
      </c>
      <c r="F187" t="s">
        <v>26</v>
      </c>
      <c r="G187" t="s">
        <v>25</v>
      </c>
      <c r="H187" s="17">
        <f>(E187/E175-1)*100</f>
        <v>-1.5150425993805894</v>
      </c>
    </row>
    <row r="188" spans="1:10" x14ac:dyDescent="0.25">
      <c r="A188" s="15">
        <v>40025</v>
      </c>
      <c r="B188" s="21">
        <v>87.829983099560422</v>
      </c>
      <c r="E188" s="21">
        <f t="shared" si="8"/>
        <v>89.136021187985719</v>
      </c>
    </row>
    <row r="189" spans="1:10" x14ac:dyDescent="0.25">
      <c r="A189" s="15">
        <v>40056</v>
      </c>
      <c r="B189" s="21">
        <v>87.896158151772894</v>
      </c>
      <c r="E189" s="21">
        <f t="shared" si="8"/>
        <v>89.136021187985719</v>
      </c>
    </row>
    <row r="190" spans="1:10" x14ac:dyDescent="0.25">
      <c r="A190" s="15">
        <v>40086</v>
      </c>
      <c r="B190" s="21">
        <v>88.18845921896903</v>
      </c>
      <c r="E190" s="21">
        <f t="shared" si="8"/>
        <v>89.136021187985719</v>
      </c>
    </row>
    <row r="191" spans="1:10" x14ac:dyDescent="0.25">
      <c r="A191" s="15">
        <v>40117</v>
      </c>
      <c r="B191" s="21">
        <v>89.071241606145819</v>
      </c>
      <c r="E191" s="21">
        <f t="shared" si="8"/>
        <v>89.136021187985719</v>
      </c>
    </row>
    <row r="192" spans="1:10" x14ac:dyDescent="0.25">
      <c r="A192" s="15">
        <v>40147</v>
      </c>
      <c r="B192" s="21">
        <v>90.03397966879929</v>
      </c>
      <c r="E192" s="21">
        <f t="shared" si="8"/>
        <v>89.136021187985719</v>
      </c>
    </row>
    <row r="193" spans="1:8" x14ac:dyDescent="0.25">
      <c r="A193" s="15">
        <v>40178</v>
      </c>
      <c r="B193" s="21">
        <v>90.587938828255858</v>
      </c>
      <c r="E193" s="21">
        <f t="shared" si="8"/>
        <v>89.136021187985719</v>
      </c>
    </row>
    <row r="194" spans="1:8" x14ac:dyDescent="0.25">
      <c r="A194" s="15">
        <v>40209</v>
      </c>
      <c r="B194" s="21">
        <v>91.739981542507081</v>
      </c>
      <c r="C194" s="21"/>
      <c r="D194" s="18"/>
      <c r="E194" s="21">
        <f t="shared" ref="E194:E205" si="9">AVERAGE($B$194:$B$205)</f>
        <v>95.797741774624896</v>
      </c>
    </row>
    <row r="195" spans="1:8" x14ac:dyDescent="0.25">
      <c r="A195" s="15">
        <v>40237</v>
      </c>
      <c r="B195" s="21">
        <v>92.682599964245554</v>
      </c>
      <c r="E195" s="21">
        <f t="shared" si="9"/>
        <v>95.797741774624896</v>
      </c>
    </row>
    <row r="196" spans="1:8" x14ac:dyDescent="0.25">
      <c r="A196" s="15">
        <v>40268</v>
      </c>
      <c r="B196" s="21">
        <v>93.823828807428015</v>
      </c>
      <c r="E196" s="21">
        <f t="shared" si="9"/>
        <v>95.797741774624896</v>
      </c>
    </row>
    <row r="197" spans="1:8" x14ac:dyDescent="0.25">
      <c r="A197" s="15">
        <v>40298</v>
      </c>
      <c r="B197" s="21">
        <v>94.844545746981694</v>
      </c>
      <c r="E197" s="21">
        <f t="shared" si="9"/>
        <v>95.797741774624896</v>
      </c>
    </row>
    <row r="198" spans="1:8" x14ac:dyDescent="0.25">
      <c r="A198" s="15">
        <v>40329</v>
      </c>
      <c r="B198" s="21">
        <v>95.736520309716852</v>
      </c>
      <c r="E198" s="21">
        <f t="shared" si="9"/>
        <v>95.797741774624896</v>
      </c>
    </row>
    <row r="199" spans="1:8" x14ac:dyDescent="0.25">
      <c r="A199" s="15">
        <v>40359</v>
      </c>
      <c r="B199" s="21">
        <v>96.751912459920177</v>
      </c>
      <c r="D199" s="18">
        <f>B199</f>
        <v>96.751912459920177</v>
      </c>
      <c r="E199" s="21">
        <f t="shared" si="9"/>
        <v>95.797741774624896</v>
      </c>
      <c r="F199" t="s">
        <v>27</v>
      </c>
      <c r="G199" t="s">
        <v>25</v>
      </c>
      <c r="H199" s="17">
        <f>(E199/E187-1)*100</f>
        <v>7.4736571117413497</v>
      </c>
    </row>
    <row r="200" spans="1:8" x14ac:dyDescent="0.25">
      <c r="A200" s="15">
        <v>40390</v>
      </c>
      <c r="B200" s="21">
        <v>97.321494023684039</v>
      </c>
      <c r="E200" s="21">
        <f t="shared" si="9"/>
        <v>95.797741774624896</v>
      </c>
    </row>
    <row r="201" spans="1:8" x14ac:dyDescent="0.25">
      <c r="A201" s="15">
        <v>40421</v>
      </c>
      <c r="B201" s="21">
        <v>97.597344414039128</v>
      </c>
      <c r="E201" s="21">
        <f t="shared" si="9"/>
        <v>95.797741774624896</v>
      </c>
    </row>
    <row r="202" spans="1:8" x14ac:dyDescent="0.25">
      <c r="A202" s="15">
        <v>40451</v>
      </c>
      <c r="B202" s="21">
        <v>97.37312839016252</v>
      </c>
      <c r="E202" s="21">
        <f t="shared" si="9"/>
        <v>95.797741774624896</v>
      </c>
    </row>
    <row r="203" spans="1:8" x14ac:dyDescent="0.25">
      <c r="A203" s="15">
        <v>40482</v>
      </c>
      <c r="B203" s="21">
        <v>97.281242532250971</v>
      </c>
      <c r="E203" s="21">
        <f t="shared" si="9"/>
        <v>95.797741774624896</v>
      </c>
    </row>
    <row r="204" spans="1:8" x14ac:dyDescent="0.25">
      <c r="A204" s="15">
        <v>40512</v>
      </c>
      <c r="B204" s="21">
        <v>97.164774360238809</v>
      </c>
      <c r="E204" s="21">
        <f t="shared" si="9"/>
        <v>95.797741774624896</v>
      </c>
    </row>
    <row r="205" spans="1:8" x14ac:dyDescent="0.25">
      <c r="A205" s="15">
        <v>40543</v>
      </c>
      <c r="B205" s="21">
        <v>97.255528744323769</v>
      </c>
      <c r="E205" s="21">
        <f t="shared" si="9"/>
        <v>95.797741774624896</v>
      </c>
    </row>
    <row r="206" spans="1:8" x14ac:dyDescent="0.25">
      <c r="A206" s="15">
        <v>40574</v>
      </c>
      <c r="B206" s="21">
        <v>97.639507973591492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98.326525612651324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99.476751842606234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99.812402497836089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100.51053814826034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100.77011388566351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4.386594242755093</v>
      </c>
    </row>
    <row r="212" spans="1:8" x14ac:dyDescent="0.25">
      <c r="A212" s="15">
        <v>40755</v>
      </c>
      <c r="B212" s="21">
        <v>100.81771926240137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100.68156234665399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100.33102807164663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100.60564428394952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100.47105305580213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100.55715301893726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100.75224935418025</v>
      </c>
      <c r="C218" s="17"/>
      <c r="E218" s="21">
        <f t="shared" ref="E218:E229" si="11">AVERAGE($B$218:$B$229)</f>
        <v>102.52265386444066</v>
      </c>
    </row>
    <row r="219" spans="1:8" x14ac:dyDescent="0.25">
      <c r="A219" s="15">
        <v>40968</v>
      </c>
      <c r="B219" s="21">
        <v>100.70374839263614</v>
      </c>
      <c r="C219" s="17"/>
      <c r="E219" s="21">
        <f t="shared" si="11"/>
        <v>102.52265386444066</v>
      </c>
    </row>
    <row r="220" spans="1:8" x14ac:dyDescent="0.25">
      <c r="A220" s="15">
        <v>40999</v>
      </c>
      <c r="B220" s="21">
        <v>100.88407087247985</v>
      </c>
      <c r="C220" s="17"/>
      <c r="E220" s="21">
        <f t="shared" si="11"/>
        <v>102.52265386444066</v>
      </c>
    </row>
    <row r="221" spans="1:8" x14ac:dyDescent="0.25">
      <c r="A221" s="15">
        <v>41029</v>
      </c>
      <c r="B221" s="21">
        <v>101.26117131665299</v>
      </c>
      <c r="C221" s="17"/>
      <c r="E221" s="21">
        <f t="shared" si="11"/>
        <v>102.52265386444066</v>
      </c>
    </row>
    <row r="222" spans="1:8" x14ac:dyDescent="0.25">
      <c r="A222" s="15">
        <v>41060</v>
      </c>
      <c r="B222" s="21">
        <v>101.81046682351112</v>
      </c>
      <c r="C222" s="17"/>
      <c r="E222" s="21">
        <f t="shared" si="11"/>
        <v>102.52265386444066</v>
      </c>
    </row>
    <row r="223" spans="1:8" x14ac:dyDescent="0.25">
      <c r="A223" s="15">
        <v>41090</v>
      </c>
      <c r="B223" s="21">
        <v>102.09058042877996</v>
      </c>
      <c r="C223" s="17"/>
      <c r="E223" s="21">
        <f t="shared" si="11"/>
        <v>102.52265386444066</v>
      </c>
      <c r="F223" t="s">
        <v>30</v>
      </c>
      <c r="G223" t="s">
        <v>25</v>
      </c>
      <c r="H223" s="17">
        <f>(E223/E211-1)*100</f>
        <v>2.5226538644406604</v>
      </c>
    </row>
    <row r="224" spans="1:8" x14ac:dyDescent="0.25">
      <c r="A224" s="15">
        <v>41121</v>
      </c>
      <c r="B224" s="21">
        <v>102.65150901831335</v>
      </c>
      <c r="C224" s="17"/>
      <c r="E224" s="21">
        <f t="shared" si="11"/>
        <v>102.52265386444066</v>
      </c>
    </row>
    <row r="225" spans="1:8" x14ac:dyDescent="0.25">
      <c r="A225" s="15">
        <v>41152</v>
      </c>
      <c r="B225" s="21">
        <v>103.65793611993107</v>
      </c>
      <c r="C225" s="17"/>
      <c r="E225" s="21">
        <f t="shared" si="11"/>
        <v>102.52265386444066</v>
      </c>
    </row>
    <row r="226" spans="1:8" x14ac:dyDescent="0.25">
      <c r="A226" s="15">
        <v>41182</v>
      </c>
      <c r="B226" s="21">
        <v>104.0518745524307</v>
      </c>
      <c r="C226" s="17"/>
      <c r="E226" s="21">
        <f t="shared" si="11"/>
        <v>102.52265386444066</v>
      </c>
    </row>
    <row r="227" spans="1:8" x14ac:dyDescent="0.25">
      <c r="A227" s="15">
        <v>41213</v>
      </c>
      <c r="B227" s="21">
        <v>104.13515791294029</v>
      </c>
      <c r="C227" s="17"/>
      <c r="E227" s="21">
        <f t="shared" si="11"/>
        <v>102.52265386444066</v>
      </c>
    </row>
    <row r="228" spans="1:8" x14ac:dyDescent="0.25">
      <c r="A228" s="15">
        <v>41243</v>
      </c>
      <c r="B228" s="21">
        <v>104.05714695489942</v>
      </c>
      <c r="C228" s="17"/>
      <c r="E228" s="21">
        <f t="shared" si="11"/>
        <v>102.52265386444066</v>
      </c>
    </row>
    <row r="229" spans="1:8" x14ac:dyDescent="0.25">
      <c r="A229" s="15">
        <v>41274</v>
      </c>
      <c r="B229" s="21">
        <v>104.21593462653279</v>
      </c>
      <c r="C229" s="17"/>
      <c r="E229" s="21">
        <f t="shared" si="11"/>
        <v>102.52265386444066</v>
      </c>
    </row>
    <row r="230" spans="1:8" x14ac:dyDescent="0.25">
      <c r="A230" s="15">
        <v>41305</v>
      </c>
      <c r="B230" s="21">
        <v>104.07539013490658</v>
      </c>
      <c r="C230" s="38"/>
      <c r="E230" s="21">
        <f>AVERAGE($B$230:$B$241)</f>
        <v>105.11039950731526</v>
      </c>
    </row>
    <row r="231" spans="1:8" x14ac:dyDescent="0.25">
      <c r="A231" s="15">
        <v>41333</v>
      </c>
      <c r="B231" s="21">
        <v>103.98324406556465</v>
      </c>
      <c r="C231" s="38"/>
      <c r="E231" s="21">
        <f t="shared" ref="E231:E241" si="12">AVERAGE($B$230:$B$241)</f>
        <v>105.11039950731526</v>
      </c>
    </row>
    <row r="232" spans="1:8" x14ac:dyDescent="0.25">
      <c r="A232" s="15">
        <v>41364</v>
      </c>
      <c r="B232" s="21">
        <v>104.07139565650854</v>
      </c>
      <c r="C232" s="38"/>
      <c r="E232" s="21">
        <f t="shared" si="12"/>
        <v>105.11039950731526</v>
      </c>
    </row>
    <row r="233" spans="1:8" x14ac:dyDescent="0.25">
      <c r="A233" s="15">
        <v>41394</v>
      </c>
      <c r="B233" s="21">
        <v>104.25380034570794</v>
      </c>
      <c r="C233" s="38"/>
      <c r="E233" s="21">
        <f t="shared" si="12"/>
        <v>105.11039950731526</v>
      </c>
    </row>
    <row r="234" spans="1:8" x14ac:dyDescent="0.25">
      <c r="A234" s="15">
        <v>41425</v>
      </c>
      <c r="B234" s="21">
        <v>104.63786986297015</v>
      </c>
      <c r="C234" s="38"/>
      <c r="E234" s="21">
        <f t="shared" si="12"/>
        <v>105.11039950731526</v>
      </c>
    </row>
    <row r="235" spans="1:8" x14ac:dyDescent="0.25">
      <c r="A235" s="15">
        <v>41455</v>
      </c>
      <c r="B235" s="21">
        <v>105.02397459752208</v>
      </c>
      <c r="C235" s="38"/>
      <c r="E235" s="21">
        <f t="shared" si="12"/>
        <v>105.11039950731526</v>
      </c>
      <c r="F235" s="36" t="s">
        <v>32</v>
      </c>
      <c r="G235" t="s">
        <v>25</v>
      </c>
      <c r="H235" s="17">
        <f>(E235/E223-1)*100</f>
        <v>2.524072041966674</v>
      </c>
    </row>
    <row r="236" spans="1:8" x14ac:dyDescent="0.25">
      <c r="A236" s="15">
        <v>41486</v>
      </c>
      <c r="B236" s="21">
        <v>105.49501743384728</v>
      </c>
      <c r="C236" s="38"/>
      <c r="E236" s="21">
        <f t="shared" si="12"/>
        <v>105.11039950731526</v>
      </c>
    </row>
    <row r="237" spans="1:8" x14ac:dyDescent="0.25">
      <c r="A237" s="15">
        <v>41517</v>
      </c>
      <c r="B237" s="21">
        <v>105.45063280099009</v>
      </c>
      <c r="C237" s="38"/>
      <c r="E237" s="21">
        <f t="shared" si="12"/>
        <v>105.11039950731526</v>
      </c>
    </row>
    <row r="238" spans="1:8" x14ac:dyDescent="0.25">
      <c r="A238" s="15">
        <v>41547</v>
      </c>
      <c r="B238" s="21">
        <v>105.70225525647163</v>
      </c>
      <c r="C238" s="38"/>
      <c r="E238" s="21">
        <f t="shared" si="12"/>
        <v>105.11039950731526</v>
      </c>
    </row>
    <row r="239" spans="1:8" x14ac:dyDescent="0.25">
      <c r="A239" s="15">
        <v>41578</v>
      </c>
      <c r="B239" s="21">
        <v>106.03982854527897</v>
      </c>
      <c r="C239" s="38"/>
      <c r="E239" s="21">
        <f t="shared" si="12"/>
        <v>105.11039950731526</v>
      </c>
    </row>
    <row r="240" spans="1:8" x14ac:dyDescent="0.25">
      <c r="A240" s="15">
        <v>41608</v>
      </c>
      <c r="B240" s="21">
        <v>106.21000512001271</v>
      </c>
      <c r="C240" s="38"/>
      <c r="E240" s="21">
        <f t="shared" si="12"/>
        <v>105.11039950731526</v>
      </c>
    </row>
    <row r="241" spans="1:8" x14ac:dyDescent="0.25">
      <c r="A241" s="15">
        <v>41639</v>
      </c>
      <c r="B241" s="21">
        <v>106.3813802680027</v>
      </c>
      <c r="E241" s="21">
        <f t="shared" si="12"/>
        <v>105.11039950731526</v>
      </c>
    </row>
    <row r="242" spans="1:8" x14ac:dyDescent="0.25">
      <c r="A242" s="15">
        <v>41670</v>
      </c>
      <c r="B242" s="21">
        <v>106.52176189013591</v>
      </c>
      <c r="E242" s="21">
        <f>AVERAGE($B$242:$B$253)</f>
        <v>108.0715135467189</v>
      </c>
    </row>
    <row r="243" spans="1:8" x14ac:dyDescent="0.25">
      <c r="A243" s="15">
        <v>41698</v>
      </c>
      <c r="B243" s="21">
        <v>107.18960446359414</v>
      </c>
      <c r="C243" s="38"/>
      <c r="E243" s="21">
        <f t="shared" ref="E243:E253" si="13">AVERAGE($B$242:$B$253)</f>
        <v>108.0715135467189</v>
      </c>
    </row>
    <row r="244" spans="1:8" x14ac:dyDescent="0.25">
      <c r="A244" s="15">
        <v>41729</v>
      </c>
      <c r="B244" s="21">
        <v>107.52257739397611</v>
      </c>
      <c r="C244" s="38"/>
      <c r="E244" s="21">
        <f t="shared" si="13"/>
        <v>108.0715135467189</v>
      </c>
    </row>
    <row r="245" spans="1:8" x14ac:dyDescent="0.25">
      <c r="A245" s="15">
        <v>41759</v>
      </c>
      <c r="B245" s="21">
        <v>107.62008320141214</v>
      </c>
      <c r="E245" s="21">
        <f t="shared" si="13"/>
        <v>108.0715135467189</v>
      </c>
    </row>
    <row r="246" spans="1:8" x14ac:dyDescent="0.25">
      <c r="A246" s="15">
        <v>41790</v>
      </c>
      <c r="B246" s="21">
        <v>107.87690948991506</v>
      </c>
      <c r="E246" s="21">
        <f t="shared" si="13"/>
        <v>108.0715135467189</v>
      </c>
    </row>
    <row r="247" spans="1:8" x14ac:dyDescent="0.25">
      <c r="A247" s="15">
        <v>41820</v>
      </c>
      <c r="B247" s="21">
        <v>108.19813910409977</v>
      </c>
      <c r="E247" s="21">
        <f t="shared" si="13"/>
        <v>108.0715135467189</v>
      </c>
      <c r="F247" s="36" t="s">
        <v>33</v>
      </c>
      <c r="G247" t="s">
        <v>25</v>
      </c>
      <c r="H247" s="17">
        <f>(E247/E235-1)*100</f>
        <v>2.8171465937559814</v>
      </c>
    </row>
    <row r="248" spans="1:8" x14ac:dyDescent="0.25">
      <c r="A248" s="15">
        <v>41851</v>
      </c>
      <c r="B248" s="21">
        <v>108.11168069545438</v>
      </c>
      <c r="E248" s="21">
        <f t="shared" si="13"/>
        <v>108.0715135467189</v>
      </c>
    </row>
    <row r="249" spans="1:8" x14ac:dyDescent="0.25">
      <c r="A249" s="15">
        <v>41882</v>
      </c>
      <c r="B249" s="21">
        <v>108.00425254261702</v>
      </c>
      <c r="E249" s="21">
        <f t="shared" si="13"/>
        <v>108.0715135467189</v>
      </c>
    </row>
    <row r="250" spans="1:8" x14ac:dyDescent="0.25">
      <c r="A250" s="15">
        <v>41912</v>
      </c>
      <c r="B250" s="21">
        <v>108.60396320743988</v>
      </c>
      <c r="E250" s="21">
        <f t="shared" si="13"/>
        <v>108.0715135467189</v>
      </c>
    </row>
    <row r="251" spans="1:8" x14ac:dyDescent="0.25">
      <c r="A251" s="15">
        <v>41943</v>
      </c>
      <c r="B251" s="21">
        <v>108.8663122518668</v>
      </c>
      <c r="E251" s="21">
        <f t="shared" si="13"/>
        <v>108.0715135467189</v>
      </c>
    </row>
    <row r="252" spans="1:8" x14ac:dyDescent="0.25">
      <c r="A252" s="15">
        <v>41973</v>
      </c>
      <c r="B252" s="21">
        <v>108.97107290887345</v>
      </c>
      <c r="E252" s="21">
        <f t="shared" si="13"/>
        <v>108.0715135467189</v>
      </c>
    </row>
    <row r="253" spans="1:8" x14ac:dyDescent="0.25">
      <c r="A253" s="15">
        <v>42004</v>
      </c>
      <c r="B253" s="21">
        <v>109.37180541124218</v>
      </c>
      <c r="E253" s="21">
        <f t="shared" si="13"/>
        <v>108.0715135467189</v>
      </c>
    </row>
    <row r="254" spans="1:8" x14ac:dyDescent="0.25">
      <c r="A254" s="15">
        <v>42035</v>
      </c>
      <c r="B254" s="21">
        <v>109.66887978440194</v>
      </c>
      <c r="E254" s="21">
        <f>AVERAGE($B$254:$B$265)</f>
        <v>110.62411548134703</v>
      </c>
    </row>
    <row r="255" spans="1:8" x14ac:dyDescent="0.25">
      <c r="A255" s="15">
        <v>42063</v>
      </c>
      <c r="B255" s="21">
        <v>109.90483854213564</v>
      </c>
      <c r="E255" s="21">
        <f t="shared" ref="E255:E265" si="14">AVERAGE($B$254:$B$265)</f>
        <v>110.62411548134703</v>
      </c>
    </row>
    <row r="256" spans="1:8" x14ac:dyDescent="0.25">
      <c r="A256" s="15">
        <v>42094</v>
      </c>
      <c r="B256" s="21">
        <v>109.80218922064458</v>
      </c>
      <c r="E256" s="21">
        <f t="shared" si="14"/>
        <v>110.62411548134703</v>
      </c>
    </row>
    <row r="257" spans="1:8" x14ac:dyDescent="0.25">
      <c r="A257" s="15">
        <v>42124</v>
      </c>
      <c r="B257" s="21">
        <v>109.95021173955215</v>
      </c>
      <c r="E257" s="21">
        <f t="shared" si="14"/>
        <v>110.62411548134703</v>
      </c>
    </row>
    <row r="258" spans="1:8" x14ac:dyDescent="0.25">
      <c r="A258" s="15">
        <v>42155</v>
      </c>
      <c r="B258" s="21">
        <v>109.96837369742568</v>
      </c>
      <c r="E258" s="21">
        <f t="shared" si="14"/>
        <v>110.62411548134703</v>
      </c>
    </row>
    <row r="259" spans="1:8" x14ac:dyDescent="0.25">
      <c r="A259" s="15">
        <v>42185</v>
      </c>
      <c r="B259" s="21">
        <v>110.07624906028963</v>
      </c>
      <c r="E259" s="21">
        <f t="shared" si="14"/>
        <v>110.62411548134703</v>
      </c>
      <c r="F259" s="36" t="s">
        <v>36</v>
      </c>
      <c r="G259" t="s">
        <v>25</v>
      </c>
      <c r="H259" s="17">
        <f>(E259/E247-1)*100</f>
        <v>2.3619563110168329</v>
      </c>
    </row>
    <row r="260" spans="1:8" x14ac:dyDescent="0.25">
      <c r="A260" s="15">
        <v>42216</v>
      </c>
      <c r="B260" s="21">
        <v>110.39172162449033</v>
      </c>
      <c r="E260" s="21">
        <f t="shared" si="14"/>
        <v>110.62411548134703</v>
      </c>
    </row>
    <row r="261" spans="1:8" x14ac:dyDescent="0.25">
      <c r="A261" s="15">
        <v>42247</v>
      </c>
      <c r="B261" s="21">
        <v>110.85629187544943</v>
      </c>
      <c r="E261" s="21">
        <f t="shared" si="14"/>
        <v>110.62411548134703</v>
      </c>
    </row>
    <row r="262" spans="1:8" x14ac:dyDescent="0.25">
      <c r="A262" s="15">
        <v>42277</v>
      </c>
      <c r="B262" s="21">
        <v>111.00244627579762</v>
      </c>
      <c r="E262" s="21">
        <f t="shared" si="14"/>
        <v>110.62411548134703</v>
      </c>
    </row>
    <row r="263" spans="1:8" x14ac:dyDescent="0.25">
      <c r="A263" s="15">
        <v>42308</v>
      </c>
      <c r="B263" s="21">
        <v>111.33782349096668</v>
      </c>
      <c r="E263" s="21">
        <f t="shared" si="14"/>
        <v>110.62411548134703</v>
      </c>
    </row>
    <row r="264" spans="1:8" x14ac:dyDescent="0.25">
      <c r="A264" s="15">
        <v>42338</v>
      </c>
      <c r="B264" s="21">
        <v>112.07992690290337</v>
      </c>
      <c r="E264" s="21">
        <f t="shared" si="14"/>
        <v>110.62411548134703</v>
      </c>
    </row>
    <row r="265" spans="1:8" x14ac:dyDescent="0.25">
      <c r="A265" s="15">
        <v>42369</v>
      </c>
      <c r="B265" s="21">
        <v>112.45043356210715</v>
      </c>
      <c r="E265" s="21">
        <f t="shared" si="14"/>
        <v>110.62411548134703</v>
      </c>
    </row>
    <row r="266" spans="1:8" x14ac:dyDescent="0.25">
      <c r="A266" s="15">
        <v>42400</v>
      </c>
      <c r="B266" s="21">
        <v>112.67729080855101</v>
      </c>
      <c r="E266" s="21">
        <f t="shared" ref="E266:E277" si="15">AVERAGE($B$266:$B$277)</f>
        <v>113.88221865852238</v>
      </c>
    </row>
    <row r="267" spans="1:8" x14ac:dyDescent="0.25">
      <c r="A267" s="15">
        <v>42429</v>
      </c>
      <c r="B267" s="21">
        <v>112.59334681907814</v>
      </c>
      <c r="E267" s="21">
        <f t="shared" si="15"/>
        <v>113.88221865852238</v>
      </c>
    </row>
    <row r="268" spans="1:8" x14ac:dyDescent="0.25">
      <c r="A268" s="15">
        <v>42460</v>
      </c>
      <c r="B268" s="21">
        <v>113.01346439065061</v>
      </c>
      <c r="E268" s="21">
        <f t="shared" si="15"/>
        <v>113.88221865852238</v>
      </c>
    </row>
    <row r="269" spans="1:8" x14ac:dyDescent="0.25">
      <c r="A269" s="15">
        <v>42490</v>
      </c>
      <c r="B269" s="21">
        <v>113.13249425660939</v>
      </c>
      <c r="E269" s="21">
        <f t="shared" si="15"/>
        <v>113.88221865852238</v>
      </c>
    </row>
    <row r="270" spans="1:8" x14ac:dyDescent="0.25">
      <c r="A270" s="15">
        <v>42521</v>
      </c>
      <c r="B270" s="21">
        <v>113.28231056099425</v>
      </c>
      <c r="E270" s="21">
        <f t="shared" si="15"/>
        <v>113.88221865852238</v>
      </c>
    </row>
    <row r="271" spans="1:8" x14ac:dyDescent="0.25">
      <c r="A271" s="15">
        <v>42551</v>
      </c>
      <c r="B271" s="21">
        <v>113.58005337620322</v>
      </c>
      <c r="E271" s="21">
        <f t="shared" si="15"/>
        <v>113.88221865852238</v>
      </c>
      <c r="F271" s="36" t="s">
        <v>38</v>
      </c>
      <c r="G271" t="s">
        <v>25</v>
      </c>
      <c r="H271" s="17">
        <f>(E271/E259-1)*100</f>
        <v>2.9452015620633043</v>
      </c>
    </row>
    <row r="272" spans="1:8" x14ac:dyDescent="0.25">
      <c r="A272" s="15">
        <v>42582</v>
      </c>
      <c r="B272" s="21">
        <v>113.96252963578802</v>
      </c>
      <c r="E272" s="21">
        <f t="shared" si="15"/>
        <v>113.88221865852238</v>
      </c>
    </row>
    <row r="273" spans="1:8" x14ac:dyDescent="0.25">
      <c r="A273" s="15">
        <v>42613</v>
      </c>
      <c r="B273" s="21">
        <v>114.35262116986524</v>
      </c>
      <c r="E273" s="21">
        <f t="shared" si="15"/>
        <v>113.88221865852238</v>
      </c>
    </row>
    <row r="274" spans="1:8" x14ac:dyDescent="0.25">
      <c r="A274" s="15">
        <v>42643</v>
      </c>
      <c r="B274" s="21">
        <v>114.66446116168126</v>
      </c>
      <c r="E274" s="21">
        <f t="shared" si="15"/>
        <v>113.88221865852238</v>
      </c>
    </row>
    <row r="275" spans="1:8" x14ac:dyDescent="0.25">
      <c r="A275" s="15">
        <v>42674</v>
      </c>
      <c r="B275" s="21">
        <v>114.94154774385031</v>
      </c>
      <c r="E275" s="21">
        <f t="shared" si="15"/>
        <v>113.88221865852238</v>
      </c>
    </row>
    <row r="276" spans="1:8" x14ac:dyDescent="0.25">
      <c r="A276" s="15">
        <v>42704</v>
      </c>
      <c r="B276" s="21">
        <v>115.13154831591233</v>
      </c>
      <c r="E276" s="21">
        <f t="shared" si="15"/>
        <v>113.88221865852238</v>
      </c>
    </row>
    <row r="277" spans="1:8" x14ac:dyDescent="0.25">
      <c r="A277" s="15">
        <v>42735</v>
      </c>
      <c r="B277" s="21">
        <v>115.25495566308473</v>
      </c>
      <c r="E277" s="21">
        <f t="shared" si="15"/>
        <v>113.88221865852238</v>
      </c>
    </row>
    <row r="278" spans="1:8" x14ac:dyDescent="0.25">
      <c r="A278" s="15">
        <v>42766</v>
      </c>
      <c r="B278" s="21">
        <v>115.50222074164876</v>
      </c>
      <c r="E278" s="21">
        <f>AVERAGE($B$278:$B$289)</f>
        <v>116.7330291779224</v>
      </c>
    </row>
    <row r="279" spans="1:8" x14ac:dyDescent="0.25">
      <c r="A279" s="15">
        <v>42794</v>
      </c>
      <c r="B279" s="21">
        <v>115.68934497031542</v>
      </c>
      <c r="E279" s="21">
        <f t="shared" ref="E279:E289" si="16">AVERAGE($B$278:$B$289)</f>
        <v>116.7330291779224</v>
      </c>
    </row>
    <row r="280" spans="1:8" x14ac:dyDescent="0.25">
      <c r="A280" s="15">
        <v>42825</v>
      </c>
      <c r="B280" s="21">
        <v>115.91746037371308</v>
      </c>
      <c r="E280" s="21">
        <f t="shared" si="16"/>
        <v>116.7330291779224</v>
      </c>
    </row>
    <row r="281" spans="1:8" x14ac:dyDescent="0.25">
      <c r="A281" s="15">
        <v>42855</v>
      </c>
      <c r="B281" s="21">
        <v>116.45599860269806</v>
      </c>
      <c r="E281" s="21">
        <f t="shared" si="16"/>
        <v>116.7330291779224</v>
      </c>
    </row>
    <row r="282" spans="1:8" x14ac:dyDescent="0.25">
      <c r="A282" s="15">
        <v>42886</v>
      </c>
      <c r="B282" s="21">
        <v>116.486676608693</v>
      </c>
      <c r="E282" s="21">
        <f t="shared" si="16"/>
        <v>116.7330291779224</v>
      </c>
    </row>
    <row r="283" spans="1:8" x14ac:dyDescent="0.25">
      <c r="A283" s="15">
        <v>42916</v>
      </c>
      <c r="B283" s="21">
        <v>116.62858874249548</v>
      </c>
      <c r="E283" s="21">
        <f t="shared" si="16"/>
        <v>116.7330291779224</v>
      </c>
      <c r="F283" s="36" t="s">
        <v>37</v>
      </c>
      <c r="G283" t="s">
        <v>25</v>
      </c>
      <c r="H283" s="17">
        <f>(E283/E271-1)*100</f>
        <v>2.5032973127685709</v>
      </c>
    </row>
    <row r="284" spans="1:8" x14ac:dyDescent="0.25">
      <c r="A284" s="15">
        <v>42947</v>
      </c>
      <c r="B284" s="21">
        <v>116.70187457685239</v>
      </c>
      <c r="E284" s="21">
        <f t="shared" si="16"/>
        <v>116.7330291779224</v>
      </c>
    </row>
    <row r="285" spans="1:8" x14ac:dyDescent="0.25">
      <c r="A285" s="15">
        <v>42978</v>
      </c>
      <c r="B285" s="21">
        <v>117.10904969838573</v>
      </c>
      <c r="E285" s="21">
        <f t="shared" si="16"/>
        <v>116.7330291779224</v>
      </c>
    </row>
    <row r="286" spans="1:8" x14ac:dyDescent="0.25">
      <c r="A286" s="15">
        <v>43008</v>
      </c>
      <c r="B286" s="21">
        <v>117.05009152151705</v>
      </c>
      <c r="E286" s="21">
        <f t="shared" si="16"/>
        <v>116.7330291779224</v>
      </c>
    </row>
    <row r="287" spans="1:8" x14ac:dyDescent="0.25">
      <c r="A287" s="15">
        <v>43039</v>
      </c>
      <c r="B287" s="21">
        <v>117.19858031643145</v>
      </c>
      <c r="E287" s="21">
        <f t="shared" si="16"/>
        <v>116.7330291779224</v>
      </c>
    </row>
    <row r="288" spans="1:8" x14ac:dyDescent="0.25">
      <c r="A288" s="15">
        <v>43069</v>
      </c>
      <c r="B288" s="21">
        <v>117.8096156409779</v>
      </c>
      <c r="E288" s="21">
        <f t="shared" si="16"/>
        <v>116.7330291779224</v>
      </c>
    </row>
    <row r="289" spans="1:8" x14ac:dyDescent="0.25">
      <c r="A289" s="15">
        <v>43100</v>
      </c>
      <c r="B289" s="21">
        <v>118.24684834134065</v>
      </c>
      <c r="E289" s="21">
        <f t="shared" si="16"/>
        <v>116.7330291779224</v>
      </c>
    </row>
    <row r="290" spans="1:8" x14ac:dyDescent="0.25">
      <c r="A290" s="15">
        <v>43131</v>
      </c>
      <c r="B290" s="21">
        <v>118.79270083230602</v>
      </c>
      <c r="E290" s="21">
        <f>AVERAGE($B$290:$B$301)</f>
        <v>119.63488375190785</v>
      </c>
    </row>
    <row r="291" spans="1:8" x14ac:dyDescent="0.25">
      <c r="A291" s="15">
        <v>43159</v>
      </c>
      <c r="B291" s="21">
        <v>119.05055954905583</v>
      </c>
      <c r="E291" s="21">
        <f t="shared" ref="E291:E301" si="17">AVERAGE($B$290:$B$301)</f>
        <v>119.63488375190785</v>
      </c>
    </row>
    <row r="292" spans="1:8" x14ac:dyDescent="0.25">
      <c r="A292" s="15">
        <v>43190</v>
      </c>
      <c r="B292" s="21">
        <v>119.66720187230115</v>
      </c>
      <c r="E292" s="21">
        <f t="shared" si="17"/>
        <v>119.63488375190785</v>
      </c>
    </row>
    <row r="293" spans="1:8" x14ac:dyDescent="0.25">
      <c r="A293" s="15">
        <v>43220</v>
      </c>
      <c r="B293" s="21">
        <v>119.73664020851331</v>
      </c>
      <c r="E293" s="21">
        <f t="shared" si="17"/>
        <v>119.63488375190785</v>
      </c>
    </row>
    <row r="294" spans="1:8" x14ac:dyDescent="0.25">
      <c r="A294" s="15">
        <v>43251</v>
      </c>
      <c r="B294" s="21">
        <v>119.80409295851486</v>
      </c>
      <c r="E294" s="21">
        <f t="shared" si="17"/>
        <v>119.63488375190785</v>
      </c>
    </row>
    <row r="295" spans="1:8" x14ac:dyDescent="0.25">
      <c r="A295" s="15">
        <v>43281</v>
      </c>
      <c r="B295" s="21">
        <v>119.5283531738045</v>
      </c>
      <c r="E295" s="21">
        <f t="shared" si="17"/>
        <v>119.63488375190785</v>
      </c>
      <c r="F295" s="36" t="s">
        <v>39</v>
      </c>
      <c r="G295" t="s">
        <v>25</v>
      </c>
      <c r="H295" s="17">
        <f>(E295/E283-1)*100</f>
        <v>2.4858898928789896</v>
      </c>
    </row>
    <row r="296" spans="1:8" x14ac:dyDescent="0.25">
      <c r="A296" s="15">
        <v>43312</v>
      </c>
      <c r="B296" s="21">
        <v>119.67413659276093</v>
      </c>
      <c r="E296" s="21">
        <f t="shared" si="17"/>
        <v>119.63488375190785</v>
      </c>
    </row>
    <row r="297" spans="1:8" x14ac:dyDescent="0.25">
      <c r="A297" s="15">
        <v>43343</v>
      </c>
      <c r="B297" s="21">
        <v>119.87974455047505</v>
      </c>
      <c r="E297" s="21">
        <f t="shared" si="17"/>
        <v>119.63488375190785</v>
      </c>
    </row>
    <row r="298" spans="1:8" x14ac:dyDescent="0.25">
      <c r="A298" s="15">
        <v>43373</v>
      </c>
      <c r="B298" s="21">
        <v>119.73674732615444</v>
      </c>
      <c r="E298" s="21">
        <f t="shared" si="17"/>
        <v>119.63488375190785</v>
      </c>
    </row>
    <row r="299" spans="1:8" x14ac:dyDescent="0.25">
      <c r="A299" s="15">
        <v>43404</v>
      </c>
      <c r="B299" s="21">
        <v>119.80725046738252</v>
      </c>
      <c r="E299" s="21">
        <f t="shared" si="17"/>
        <v>119.63488375190785</v>
      </c>
    </row>
    <row r="300" spans="1:8" x14ac:dyDescent="0.25">
      <c r="A300" s="15">
        <v>43434</v>
      </c>
      <c r="B300" s="21">
        <v>119.76023359011072</v>
      </c>
      <c r="E300" s="21">
        <f t="shared" si="17"/>
        <v>119.63488375190785</v>
      </c>
    </row>
    <row r="301" spans="1:8" x14ac:dyDescent="0.25">
      <c r="A301" s="15">
        <v>43465</v>
      </c>
      <c r="B301" s="21">
        <v>120.18094390151495</v>
      </c>
      <c r="E301" s="21">
        <f t="shared" si="17"/>
        <v>119.63488375190785</v>
      </c>
    </row>
    <row r="302" spans="1:8" x14ac:dyDescent="0.25">
      <c r="A302" s="15">
        <v>43496</v>
      </c>
      <c r="B302" s="21">
        <v>120.23249429920304</v>
      </c>
      <c r="E302" s="21">
        <f t="shared" ref="E302:E313" si="18">AVERAGE($B$302:$B$313)</f>
        <v>122.73884844340024</v>
      </c>
    </row>
    <row r="303" spans="1:8" x14ac:dyDescent="0.25">
      <c r="A303" s="15">
        <v>43524</v>
      </c>
      <c r="B303" s="21">
        <v>120.49882096889732</v>
      </c>
      <c r="E303" s="21">
        <f t="shared" si="18"/>
        <v>122.73884844340024</v>
      </c>
    </row>
    <row r="304" spans="1:8" x14ac:dyDescent="0.25">
      <c r="A304" s="15">
        <v>43555</v>
      </c>
      <c r="B304" s="21">
        <v>120.92477826804382</v>
      </c>
      <c r="E304" s="21">
        <f t="shared" si="18"/>
        <v>122.73884844340024</v>
      </c>
    </row>
    <row r="305" spans="1:8" x14ac:dyDescent="0.25">
      <c r="A305" s="15">
        <v>43585</v>
      </c>
      <c r="B305" s="21">
        <v>121.64737912047126</v>
      </c>
      <c r="E305" s="21">
        <f t="shared" si="18"/>
        <v>122.73884844340024</v>
      </c>
    </row>
    <row r="306" spans="1:8" x14ac:dyDescent="0.25">
      <c r="A306" s="15">
        <v>43616</v>
      </c>
      <c r="B306" s="21">
        <v>122.14044202169367</v>
      </c>
      <c r="E306" s="21">
        <f t="shared" si="18"/>
        <v>122.73884844340024</v>
      </c>
    </row>
    <row r="307" spans="1:8" x14ac:dyDescent="0.25">
      <c r="A307" s="15">
        <v>43646</v>
      </c>
      <c r="B307" s="21">
        <v>122.55338287907736</v>
      </c>
      <c r="E307" s="21">
        <f t="shared" si="18"/>
        <v>122.73884844340024</v>
      </c>
      <c r="F307" s="36" t="s">
        <v>40</v>
      </c>
      <c r="G307" t="s">
        <v>25</v>
      </c>
      <c r="H307" s="17">
        <f>(E307/E295-1)*100</f>
        <v>2.5945314561672594</v>
      </c>
    </row>
    <row r="308" spans="1:8" x14ac:dyDescent="0.25">
      <c r="A308" s="15">
        <v>43677</v>
      </c>
      <c r="B308" s="21">
        <v>123.12689983840848</v>
      </c>
      <c r="E308" s="21">
        <f t="shared" si="18"/>
        <v>122.73884844340024</v>
      </c>
    </row>
    <row r="309" spans="1:8" x14ac:dyDescent="0.25">
      <c r="A309" s="15">
        <v>43708</v>
      </c>
      <c r="B309" s="21">
        <v>123.22648286280796</v>
      </c>
      <c r="E309" s="21">
        <f t="shared" si="18"/>
        <v>122.73884844340024</v>
      </c>
    </row>
    <row r="310" spans="1:8" x14ac:dyDescent="0.25">
      <c r="A310" s="15">
        <v>43738</v>
      </c>
      <c r="B310" s="21">
        <v>123.63253295870472</v>
      </c>
      <c r="E310" s="21">
        <f t="shared" si="18"/>
        <v>122.73884844340024</v>
      </c>
    </row>
    <row r="311" spans="1:8" x14ac:dyDescent="0.25">
      <c r="A311" s="15">
        <v>43769</v>
      </c>
      <c r="B311" s="21">
        <v>124.25098574422884</v>
      </c>
      <c r="E311" s="21">
        <f t="shared" si="18"/>
        <v>122.73884844340024</v>
      </c>
    </row>
    <row r="312" spans="1:8" x14ac:dyDescent="0.25">
      <c r="A312" s="15">
        <v>43799</v>
      </c>
      <c r="B312" s="21">
        <v>124.90894066316652</v>
      </c>
      <c r="E312" s="21">
        <f t="shared" si="18"/>
        <v>122.73884844340024</v>
      </c>
    </row>
    <row r="313" spans="1:8" x14ac:dyDescent="0.25">
      <c r="A313" s="15">
        <v>43830</v>
      </c>
      <c r="B313" s="21">
        <v>125.72304169609983</v>
      </c>
      <c r="E313" s="21">
        <f t="shared" si="18"/>
        <v>122.73884844340024</v>
      </c>
    </row>
    <row r="314" spans="1:8" x14ac:dyDescent="0.25">
      <c r="A314" s="15">
        <v>43861</v>
      </c>
      <c r="B314" s="21">
        <v>126.28567696401316</v>
      </c>
      <c r="E314" s="21">
        <f>AVERAGE($B$314:$B$325)</f>
        <v>121.14209103672948</v>
      </c>
    </row>
    <row r="315" spans="1:8" x14ac:dyDescent="0.25">
      <c r="A315" s="15">
        <v>43890</v>
      </c>
      <c r="B315" s="21">
        <v>126.92294274458756</v>
      </c>
      <c r="E315" s="21">
        <f t="shared" ref="E315:E325" si="19">AVERAGE($B$314:$B$325)</f>
        <v>121.14209103672948</v>
      </c>
    </row>
    <row r="316" spans="1:8" x14ac:dyDescent="0.25">
      <c r="A316" s="15">
        <v>43921</v>
      </c>
      <c r="B316" s="21">
        <v>125.51982230471322</v>
      </c>
      <c r="D316" s="18">
        <f>B316</f>
        <v>125.51982230471322</v>
      </c>
      <c r="E316" s="21">
        <f t="shared" si="19"/>
        <v>121.14209103672948</v>
      </c>
    </row>
    <row r="317" spans="1:8" x14ac:dyDescent="0.25">
      <c r="A317" s="15">
        <v>43951</v>
      </c>
      <c r="B317" s="21">
        <v>115.65696417919018</v>
      </c>
      <c r="D317" s="18"/>
      <c r="E317" s="21">
        <f t="shared" si="19"/>
        <v>121.14209103672948</v>
      </c>
    </row>
    <row r="318" spans="1:8" x14ac:dyDescent="0.25">
      <c r="A318" s="15">
        <v>43982</v>
      </c>
      <c r="B318" s="21">
        <v>112.08244723956233</v>
      </c>
      <c r="E318" s="21">
        <f t="shared" si="19"/>
        <v>121.14209103672948</v>
      </c>
    </row>
    <row r="319" spans="1:8" x14ac:dyDescent="0.25">
      <c r="A319" s="15">
        <v>44012</v>
      </c>
      <c r="B319" s="21">
        <v>118.10472910364325</v>
      </c>
      <c r="E319" s="21">
        <f t="shared" si="19"/>
        <v>121.14209103672948</v>
      </c>
      <c r="F319" s="36" t="s">
        <v>42</v>
      </c>
      <c r="G319" t="s">
        <v>25</v>
      </c>
      <c r="H319" s="17">
        <f>(E319/E307-1)*100</f>
        <v>-1.3009388852194492</v>
      </c>
    </row>
    <row r="320" spans="1:8" x14ac:dyDescent="0.25">
      <c r="A320" s="15">
        <v>44043</v>
      </c>
      <c r="B320" s="21">
        <v>120.40577944191718</v>
      </c>
      <c r="E320" s="21">
        <f t="shared" si="19"/>
        <v>121.14209103672948</v>
      </c>
    </row>
    <row r="321" spans="1:8" x14ac:dyDescent="0.25">
      <c r="A321" s="15">
        <v>44074</v>
      </c>
      <c r="B321" s="21">
        <v>121.5032597539265</v>
      </c>
      <c r="E321" s="21">
        <f t="shared" si="19"/>
        <v>121.14209103672948</v>
      </c>
    </row>
    <row r="322" spans="1:8" x14ac:dyDescent="0.25">
      <c r="A322" s="15">
        <v>44104</v>
      </c>
      <c r="B322" s="21">
        <v>122.33684652559278</v>
      </c>
      <c r="E322" s="21">
        <f t="shared" si="19"/>
        <v>121.14209103672948</v>
      </c>
    </row>
    <row r="323" spans="1:8" x14ac:dyDescent="0.25">
      <c r="A323" s="15">
        <v>44135</v>
      </c>
      <c r="B323" s="21">
        <v>121.03171891335012</v>
      </c>
      <c r="E323" s="21">
        <f t="shared" si="19"/>
        <v>121.14209103672948</v>
      </c>
    </row>
    <row r="324" spans="1:8" x14ac:dyDescent="0.25">
      <c r="A324" s="15">
        <v>44165</v>
      </c>
      <c r="B324" s="21">
        <v>121.66987682079129</v>
      </c>
      <c r="E324" s="21">
        <f t="shared" si="19"/>
        <v>121.14209103672948</v>
      </c>
    </row>
    <row r="325" spans="1:8" x14ac:dyDescent="0.25">
      <c r="A325" s="15">
        <v>44196</v>
      </c>
      <c r="B325" s="21">
        <v>122.18502844946624</v>
      </c>
      <c r="E325" s="21">
        <f t="shared" si="19"/>
        <v>121.14209103672948</v>
      </c>
    </row>
    <row r="326" spans="1:8" x14ac:dyDescent="0.25">
      <c r="A326" s="15">
        <v>44227</v>
      </c>
      <c r="B326" s="21">
        <v>122.51273426071425</v>
      </c>
      <c r="E326" s="21">
        <f>AVERAGE($B$326:$B$337)</f>
        <v>126.29834253406811</v>
      </c>
    </row>
    <row r="327" spans="1:8" x14ac:dyDescent="0.25">
      <c r="A327" s="15">
        <v>44255</v>
      </c>
      <c r="B327" s="21">
        <v>122.54686879797407</v>
      </c>
      <c r="E327" s="21">
        <f>AVERAGE($B$326:$B$337)</f>
        <v>126.29834253406811</v>
      </c>
    </row>
    <row r="328" spans="1:8" x14ac:dyDescent="0.25">
      <c r="A328" s="15">
        <v>44286</v>
      </c>
      <c r="B328" s="21">
        <v>123.22582639349361</v>
      </c>
      <c r="E328" s="21">
        <f>AVERAGE($B$326:$B$337)</f>
        <v>126.29834253406811</v>
      </c>
    </row>
    <row r="329" spans="1:8" x14ac:dyDescent="0.25">
      <c r="A329" s="15">
        <v>44316</v>
      </c>
      <c r="B329" s="21">
        <v>124.47244386875123</v>
      </c>
      <c r="E329" s="21">
        <f t="shared" ref="E329:E337" si="20">AVERAGE($B$326:$B$337)</f>
        <v>126.29834253406811</v>
      </c>
    </row>
    <row r="330" spans="1:8" x14ac:dyDescent="0.25">
      <c r="A330" s="15">
        <v>44347</v>
      </c>
      <c r="B330" s="21">
        <v>124.83789157060352</v>
      </c>
      <c r="E330" s="21">
        <f t="shared" si="20"/>
        <v>126.29834253406811</v>
      </c>
    </row>
    <row r="331" spans="1:8" x14ac:dyDescent="0.25">
      <c r="A331" s="15">
        <v>44377</v>
      </c>
      <c r="B331" s="21">
        <v>125.49667988089466</v>
      </c>
      <c r="E331" s="21">
        <f t="shared" si="20"/>
        <v>126.29834253406811</v>
      </c>
      <c r="F331" s="36" t="s">
        <v>43</v>
      </c>
      <c r="G331" t="s">
        <v>25</v>
      </c>
      <c r="H331" s="17">
        <f>(E331/E319-1)*100</f>
        <v>4.2563665966235398</v>
      </c>
    </row>
    <row r="332" spans="1:8" x14ac:dyDescent="0.25">
      <c r="A332" s="15">
        <v>44408</v>
      </c>
      <c r="B332" s="21">
        <v>126.52916364519665</v>
      </c>
      <c r="E332" s="21">
        <f t="shared" si="20"/>
        <v>126.29834253406811</v>
      </c>
    </row>
    <row r="333" spans="1:8" x14ac:dyDescent="0.25">
      <c r="A333" s="15">
        <v>44439</v>
      </c>
      <c r="B333" s="21">
        <v>127.6744921417212</v>
      </c>
      <c r="E333" s="21">
        <f t="shared" si="20"/>
        <v>126.29834253406811</v>
      </c>
    </row>
    <row r="334" spans="1:8" x14ac:dyDescent="0.25">
      <c r="A334" s="15">
        <v>44469</v>
      </c>
      <c r="B334" s="21">
        <v>128.39410766848164</v>
      </c>
      <c r="E334" s="21">
        <f t="shared" si="20"/>
        <v>126.29834253406811</v>
      </c>
    </row>
    <row r="335" spans="1:8" x14ac:dyDescent="0.25">
      <c r="A335" s="15">
        <v>44500</v>
      </c>
      <c r="B335" s="21">
        <v>129.09138741745227</v>
      </c>
      <c r="E335" s="21">
        <f t="shared" si="20"/>
        <v>126.29834253406811</v>
      </c>
    </row>
    <row r="336" spans="1:8" x14ac:dyDescent="0.25">
      <c r="A336" s="15">
        <v>44530</v>
      </c>
      <c r="B336" s="21">
        <v>130.15762750818109</v>
      </c>
      <c r="D336" s="18">
        <f>B336</f>
        <v>130.15762750818109</v>
      </c>
      <c r="E336" s="21">
        <f t="shared" si="20"/>
        <v>126.29834253406811</v>
      </c>
    </row>
    <row r="337" spans="1:8" x14ac:dyDescent="0.25">
      <c r="A337" s="15">
        <v>44561</v>
      </c>
      <c r="B337" s="21">
        <v>130.64088725535319</v>
      </c>
      <c r="E337" s="21">
        <f t="shared" si="20"/>
        <v>126.29834253406811</v>
      </c>
    </row>
    <row r="338" spans="1:8" x14ac:dyDescent="0.25">
      <c r="A338" s="15">
        <v>44592</v>
      </c>
      <c r="B338" s="21">
        <v>131.59089799947435</v>
      </c>
      <c r="E338" s="21">
        <f>AVERAGE($B$338:$B$349)</f>
        <v>134.20691813489552</v>
      </c>
    </row>
    <row r="339" spans="1:8" x14ac:dyDescent="0.25">
      <c r="A339" s="15">
        <v>44620</v>
      </c>
      <c r="B339" s="21">
        <v>132.55520488731003</v>
      </c>
      <c r="E339" s="21">
        <f t="shared" ref="E339:E349" si="21">AVERAGE($B$338:$B$349)</f>
        <v>134.20691813489552</v>
      </c>
    </row>
    <row r="340" spans="1:8" x14ac:dyDescent="0.25">
      <c r="A340" s="15">
        <v>44651</v>
      </c>
      <c r="B340" s="21">
        <v>133.21843680380582</v>
      </c>
      <c r="E340" s="21">
        <f t="shared" si="21"/>
        <v>134.20691813489552</v>
      </c>
    </row>
    <row r="341" spans="1:8" x14ac:dyDescent="0.25">
      <c r="A341" s="15">
        <v>44681</v>
      </c>
      <c r="B341" s="21">
        <v>133.61667370193624</v>
      </c>
      <c r="E341" s="21">
        <f t="shared" si="21"/>
        <v>134.20691813489552</v>
      </c>
    </row>
    <row r="342" spans="1:8" x14ac:dyDescent="0.25">
      <c r="A342" s="15">
        <v>44712</v>
      </c>
      <c r="B342" s="21">
        <v>134.19389688386997</v>
      </c>
      <c r="E342" s="21">
        <f t="shared" si="21"/>
        <v>134.20691813489552</v>
      </c>
    </row>
    <row r="343" spans="1:8" x14ac:dyDescent="0.25">
      <c r="A343" s="15">
        <v>44742</v>
      </c>
      <c r="B343" s="21">
        <v>134.84112387974193</v>
      </c>
      <c r="E343" s="21">
        <f t="shared" si="21"/>
        <v>134.20691813489552</v>
      </c>
      <c r="F343" s="36" t="s">
        <v>47</v>
      </c>
      <c r="G343" t="s">
        <v>25</v>
      </c>
      <c r="H343" s="17">
        <f>(E343/E331-1)*100</f>
        <v>6.2618205766984847</v>
      </c>
    </row>
    <row r="344" spans="1:8" x14ac:dyDescent="0.25">
      <c r="A344" s="15">
        <v>44773</v>
      </c>
      <c r="B344" s="21">
        <v>134.87254621235982</v>
      </c>
      <c r="E344" s="21">
        <f t="shared" si="21"/>
        <v>134.20691813489552</v>
      </c>
    </row>
    <row r="345" spans="1:8" x14ac:dyDescent="0.25">
      <c r="A345" s="15">
        <v>44804</v>
      </c>
      <c r="B345" s="21">
        <v>134.75462863307686</v>
      </c>
      <c r="E345" s="21">
        <f t="shared" si="21"/>
        <v>134.20691813489552</v>
      </c>
    </row>
    <row r="346" spans="1:8" x14ac:dyDescent="0.25">
      <c r="A346" s="15">
        <v>44834</v>
      </c>
      <c r="B346" s="21">
        <v>135.01386012740815</v>
      </c>
      <c r="E346" s="21">
        <f t="shared" si="21"/>
        <v>134.20691813489552</v>
      </c>
    </row>
    <row r="347" spans="1:8" x14ac:dyDescent="0.25">
      <c r="A347" s="15">
        <v>44865</v>
      </c>
      <c r="B347" s="21">
        <v>135.20636106352259</v>
      </c>
      <c r="E347" s="21">
        <f t="shared" si="21"/>
        <v>134.20691813489552</v>
      </c>
    </row>
    <row r="348" spans="1:8" x14ac:dyDescent="0.25">
      <c r="A348" s="15">
        <v>44895</v>
      </c>
      <c r="B348" s="21">
        <v>135.33792780100549</v>
      </c>
      <c r="E348" s="21">
        <f t="shared" si="21"/>
        <v>134.20691813489552</v>
      </c>
    </row>
    <row r="349" spans="1:8" x14ac:dyDescent="0.25">
      <c r="A349" s="15">
        <v>44926</v>
      </c>
      <c r="B349" s="21">
        <v>135.28145962523539</v>
      </c>
      <c r="E349" s="21">
        <f t="shared" si="21"/>
        <v>134.20691813489552</v>
      </c>
    </row>
    <row r="350" spans="1:8" x14ac:dyDescent="0.25">
      <c r="A350" s="15">
        <v>44957</v>
      </c>
      <c r="B350" s="21">
        <v>135.33523858954993</v>
      </c>
      <c r="E350" s="21">
        <f>AVERAGE($B$350:$B$361)</f>
        <v>135.36260873243185</v>
      </c>
    </row>
    <row r="351" spans="1:8" x14ac:dyDescent="0.25">
      <c r="A351" s="15">
        <v>44985</v>
      </c>
      <c r="B351" s="21">
        <v>135.45024558856261</v>
      </c>
      <c r="E351" s="21">
        <f t="shared" ref="E351:E353" si="22">AVERAGE($B$350:$B$361)</f>
        <v>135.36260873243185</v>
      </c>
    </row>
    <row r="352" spans="1:8" x14ac:dyDescent="0.25">
      <c r="A352" s="15">
        <v>45016</v>
      </c>
      <c r="B352" s="21">
        <v>135.32301070367498</v>
      </c>
      <c r="E352" s="21">
        <f t="shared" si="22"/>
        <v>135.36260873243185</v>
      </c>
    </row>
    <row r="353" spans="1:5" x14ac:dyDescent="0.25">
      <c r="A353" s="15">
        <v>45046</v>
      </c>
      <c r="B353" s="21">
        <v>135.34194004793991</v>
      </c>
      <c r="E353" s="21">
        <f t="shared" si="22"/>
        <v>135.36260873243185</v>
      </c>
    </row>
    <row r="354" spans="1:5" x14ac:dyDescent="0.25">
      <c r="A354" s="15">
        <v>45077</v>
      </c>
    </row>
    <row r="355" spans="1:5" x14ac:dyDescent="0.25">
      <c r="A355" s="15">
        <v>45107</v>
      </c>
    </row>
    <row r="356" spans="1:5" x14ac:dyDescent="0.25">
      <c r="A356" s="15">
        <v>45138</v>
      </c>
    </row>
    <row r="357" spans="1:5" x14ac:dyDescent="0.25">
      <c r="A357" s="15">
        <v>45169</v>
      </c>
    </row>
    <row r="358" spans="1:5" x14ac:dyDescent="0.25">
      <c r="A358" s="15">
        <v>45199</v>
      </c>
    </row>
    <row r="359" spans="1:5" x14ac:dyDescent="0.25">
      <c r="A359" s="15">
        <v>45230</v>
      </c>
    </row>
    <row r="360" spans="1:5" x14ac:dyDescent="0.25">
      <c r="A360" s="15">
        <v>45260</v>
      </c>
    </row>
    <row r="361" spans="1:5" x14ac:dyDescent="0.25">
      <c r="A361" s="15">
        <v>45291</v>
      </c>
    </row>
    <row r="362" spans="1:5" x14ac:dyDescent="0.25">
      <c r="A362" s="15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2023-05-26T11:27:31Z</dcterms:modified>
</cp:coreProperties>
</file>