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D2A0144A-0FF4-4A48-9219-3DF2095595C3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1" i="3" l="1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D337" i="3" l="1"/>
  <c r="E337" i="3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<sst xmlns="http://schemas.openxmlformats.org/spreadsheetml/2006/main" count="75" uniqueCount="53">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</sst>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April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Data!$A$174:$A$353</c:f>
              <c:numCache>
                <c:formatCode>[$-409]mmm\-yy;@</c:formatCode>
                <c:ptCount val="18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</c:numCache>
            </c:numRef>
          </c:cat>
          <c:val>
            <c:numRef>
              <c:f>Data!$B$174:$B$353</c:f>
              <c:numCache>
                <c:formatCode>0.00</c:formatCode>
                <c:ptCount val="18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126.28567696401316</c:v>
                </c:pt>
                <c:pt idx="141">
                  <c:v>126.92294274458756</c:v>
                </c:pt>
                <c:pt idx="142">
                  <c:v>125.51982230471322</c:v>
                </c:pt>
                <c:pt idx="143">
                  <c:v>115.65696417919018</c:v>
                </c:pt>
                <c:pt idx="144">
                  <c:v>112.08244723956233</c:v>
                </c:pt>
                <c:pt idx="145">
                  <c:v>118.10472910364325</c:v>
                </c:pt>
                <c:pt idx="146">
                  <c:v>120.40577944191718</c:v>
                </c:pt>
                <c:pt idx="147">
                  <c:v>121.5032597539265</c:v>
                </c:pt>
                <c:pt idx="148">
                  <c:v>122.33684652559278</c:v>
                </c:pt>
                <c:pt idx="149">
                  <c:v>121.03171891335012</c:v>
                </c:pt>
                <c:pt idx="150">
                  <c:v>121.66987682079129</c:v>
                </c:pt>
                <c:pt idx="151">
                  <c:v>122.18502844946624</c:v>
                </c:pt>
                <c:pt idx="152">
                  <c:v>122.51273426071425</c:v>
                </c:pt>
                <c:pt idx="153">
                  <c:v>122.54686879797407</c:v>
                </c:pt>
                <c:pt idx="154">
                  <c:v>123.22582639349361</c:v>
                </c:pt>
                <c:pt idx="155">
                  <c:v>124.47244386875123</c:v>
                </c:pt>
                <c:pt idx="156">
                  <c:v>124.83789157060352</c:v>
                </c:pt>
                <c:pt idx="157">
                  <c:v>125.49667988089466</c:v>
                </c:pt>
                <c:pt idx="158">
                  <c:v>126.52916364519665</c:v>
                </c:pt>
                <c:pt idx="159">
                  <c:v>127.6744921417212</c:v>
                </c:pt>
                <c:pt idx="160">
                  <c:v>128.39410766848164</c:v>
                </c:pt>
                <c:pt idx="161">
                  <c:v>129.09138741745227</c:v>
                </c:pt>
                <c:pt idx="162">
                  <c:v>130.15762750818109</c:v>
                </c:pt>
                <c:pt idx="163">
                  <c:v>130.64088725535319</c:v>
                </c:pt>
                <c:pt idx="164">
                  <c:v>131.59089799947435</c:v>
                </c:pt>
                <c:pt idx="165">
                  <c:v>132.55520488731003</c:v>
                </c:pt>
                <c:pt idx="166">
                  <c:v>133.21843680380582</c:v>
                </c:pt>
                <c:pt idx="167">
                  <c:v>133.61667370193624</c:v>
                </c:pt>
                <c:pt idx="168">
                  <c:v>134.19389688386997</c:v>
                </c:pt>
                <c:pt idx="169">
                  <c:v>134.84112387974193</c:v>
                </c:pt>
                <c:pt idx="170">
                  <c:v>134.87254621235982</c:v>
                </c:pt>
                <c:pt idx="171">
                  <c:v>134.75462863307686</c:v>
                </c:pt>
                <c:pt idx="172">
                  <c:v>135.01386012740815</c:v>
                </c:pt>
                <c:pt idx="173">
                  <c:v>135.20636106352259</c:v>
                </c:pt>
                <c:pt idx="174">
                  <c:v>135.33792780100549</c:v>
                </c:pt>
                <c:pt idx="175">
                  <c:v>135.28145962523539</c:v>
                </c:pt>
                <c:pt idx="176">
                  <c:v>135.33523858954993</c:v>
                </c:pt>
                <c:pt idx="177">
                  <c:v>135.45024558856261</c:v>
                </c:pt>
                <c:pt idx="178">
                  <c:v>135.32301070367498</c:v>
                </c:pt>
                <c:pt idx="179">
                  <c:v>135.34194004793991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Data!$A$174:$A$353</c:f>
              <c:numCache>
                <c:formatCode>[$-409]mmm\-yy;@</c:formatCode>
                <c:ptCount val="18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</c:numCache>
            </c:numRef>
          </c:cat>
          <c:val>
            <c:numRef>
              <c:f>Data!$D$174:$D$353</c:f>
              <c:numCache>
                <c:formatCode>General</c:formatCode>
                <c:ptCount val="18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125.51982230471322</c:v>
                </c:pt>
                <c:pt idx="163" formatCode="0.00">
                  <c:v>130.64088725535319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April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Data!$A$2:$A$353</c:f>
              <c:numCache>
                <c:formatCode>[$-409]mmm\-yy;@</c:formatCode>
                <c:ptCount val="35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</c:numCache>
            </c:numRef>
          </c:cat>
          <c:val>
            <c:numRef>
              <c:f>Data!$B$2:$B$353</c:f>
              <c:numCache>
                <c:formatCode>0.00</c:formatCode>
                <c:ptCount val="35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126.28567696401316</c:v>
                </c:pt>
                <c:pt idx="313">
                  <c:v>126.92294274458756</c:v>
                </c:pt>
                <c:pt idx="314">
                  <c:v>125.51982230471322</c:v>
                </c:pt>
                <c:pt idx="315">
                  <c:v>115.65696417919018</c:v>
                </c:pt>
                <c:pt idx="316">
                  <c:v>112.08244723956233</c:v>
                </c:pt>
                <c:pt idx="317">
                  <c:v>118.10472910364325</c:v>
                </c:pt>
                <c:pt idx="318">
                  <c:v>120.40577944191718</c:v>
                </c:pt>
                <c:pt idx="319">
                  <c:v>121.5032597539265</c:v>
                </c:pt>
                <c:pt idx="320">
                  <c:v>122.33684652559278</c:v>
                </c:pt>
                <c:pt idx="321">
                  <c:v>121.03171891335012</c:v>
                </c:pt>
                <c:pt idx="322">
                  <c:v>121.66987682079129</c:v>
                </c:pt>
                <c:pt idx="323">
                  <c:v>122.18502844946624</c:v>
                </c:pt>
                <c:pt idx="324">
                  <c:v>122.51273426071425</c:v>
                </c:pt>
                <c:pt idx="325">
                  <c:v>122.54686879797407</c:v>
                </c:pt>
                <c:pt idx="326">
                  <c:v>123.22582639349361</c:v>
                </c:pt>
                <c:pt idx="327">
                  <c:v>124.47244386875123</c:v>
                </c:pt>
                <c:pt idx="328">
                  <c:v>124.83789157060352</c:v>
                </c:pt>
                <c:pt idx="329">
                  <c:v>125.49667988089466</c:v>
                </c:pt>
                <c:pt idx="330">
                  <c:v>126.52916364519665</c:v>
                </c:pt>
                <c:pt idx="331">
                  <c:v>127.6744921417212</c:v>
                </c:pt>
                <c:pt idx="332">
                  <c:v>128.39410766848164</c:v>
                </c:pt>
                <c:pt idx="333">
                  <c:v>129.09138741745227</c:v>
                </c:pt>
                <c:pt idx="334">
                  <c:v>130.15762750818109</c:v>
                </c:pt>
                <c:pt idx="335">
                  <c:v>130.64088725535319</c:v>
                </c:pt>
                <c:pt idx="336">
                  <c:v>131.59089799947435</c:v>
                </c:pt>
                <c:pt idx="337">
                  <c:v>132.55520488731003</c:v>
                </c:pt>
                <c:pt idx="338">
                  <c:v>133.21843680380582</c:v>
                </c:pt>
                <c:pt idx="339">
                  <c:v>133.61667370193624</c:v>
                </c:pt>
                <c:pt idx="340">
                  <c:v>134.19389688386997</c:v>
                </c:pt>
                <c:pt idx="341">
                  <c:v>134.84112387974193</c:v>
                </c:pt>
                <c:pt idx="342">
                  <c:v>134.87254621235982</c:v>
                </c:pt>
                <c:pt idx="343">
                  <c:v>134.75462863307686</c:v>
                </c:pt>
                <c:pt idx="344">
                  <c:v>135.01386012740815</c:v>
                </c:pt>
                <c:pt idx="345">
                  <c:v>135.20636106352259</c:v>
                </c:pt>
                <c:pt idx="346">
                  <c:v>135.33792780100549</c:v>
                </c:pt>
                <c:pt idx="347">
                  <c:v>135.28145962523539</c:v>
                </c:pt>
                <c:pt idx="348">
                  <c:v>135.33523858954993</c:v>
                </c:pt>
                <c:pt idx="349">
                  <c:v>135.45024558856261</c:v>
                </c:pt>
                <c:pt idx="350">
                  <c:v>135.32301070367498</c:v>
                </c:pt>
                <c:pt idx="351">
                  <c:v>135.34194004793991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Data!$A$2:$A$353</c:f>
              <c:numCache>
                <c:formatCode>[$-409]mmm\-yy;@</c:formatCode>
                <c:ptCount val="35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</c:numCache>
            </c:numRef>
          </c:cat>
          <c:val>
            <c:numRef>
              <c:f>Data!$D$2:$D$353</c:f>
              <c:numCache>
                <c:formatCode>0.0</c:formatCode>
                <c:ptCount val="35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125.51982230471322</c:v>
                </c:pt>
                <c:pt idx="335" formatCode="0.00">
                  <c:v>130.64088725535319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71" y="3125318"/>
          <a:ext cx="1984111" cy="201017"/>
        </a:xfrm>
        <a:prstGeom xmlns:a="http://schemas.openxmlformats.org/drawingml/2006/main" prst="wedgeRectCallout">
          <a:avLst>
            <a:gd name="adj1" fmla="val 24556"/>
            <a:gd name="adj2" fmla="val -91926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5"/>
  <sheetViews>
    <sheetView workbookViewId="0">
      <selection sqref="A1:G45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45047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122.73884844340026</v>
      </c>
      <c r="G17" s="2">
        <v>2.5945314561672594</v>
      </c>
    </row>
    <row r="18" spans="1:7" x14ac:dyDescent="0.25">
      <c r="A18" s="25">
        <v>2020</v>
      </c>
      <c r="B18" s="2">
        <v>114.1353009451169</v>
      </c>
      <c r="C18" s="2">
        <v>133.88288886546377</v>
      </c>
      <c r="D18" s="2">
        <v>135.70140522880757</v>
      </c>
      <c r="E18" s="2">
        <v>105.91248764517249</v>
      </c>
      <c r="F18" s="2">
        <v>121.14209103672951</v>
      </c>
      <c r="G18" s="2">
        <v>-1.3009388852194381</v>
      </c>
    </row>
    <row r="19" spans="1:7" x14ac:dyDescent="0.25">
      <c r="A19" s="25">
        <v>2021</v>
      </c>
      <c r="B19" s="2">
        <v>121.73768860885426</v>
      </c>
      <c r="C19" s="2">
        <v>159.74245825940756</v>
      </c>
      <c r="D19" s="2">
        <v>162.94835025952915</v>
      </c>
      <c r="E19" s="2">
        <v>113.66712666167975</v>
      </c>
      <c r="F19" s="2">
        <v>126.29834253406813</v>
      </c>
      <c r="G19" s="2">
        <v>4.2563665966235176</v>
      </c>
    </row>
    <row r="20" spans="1:7" x14ac:dyDescent="0.25">
      <c r="A20" s="25">
        <v>2022</v>
      </c>
      <c r="B20" s="2">
        <v>135.56624108771348</v>
      </c>
      <c r="C20" s="2">
        <v>173.12697750637591</v>
      </c>
      <c r="D20" s="2">
        <v>173.04027141577012</v>
      </c>
      <c r="E20" s="2">
        <v>123.62836148711878</v>
      </c>
      <c r="F20" s="2">
        <v>134.20691813489555</v>
      </c>
      <c r="G20" s="2">
        <v>6.2618205766984847</v>
      </c>
    </row>
    <row r="21" spans="1:7" ht="15.5" x14ac:dyDescent="0.35">
      <c r="A21" s="30"/>
      <c r="B21" s="31"/>
      <c r="C21" s="31"/>
      <c r="D21" s="32" t="s">
        <v>19</v>
      </c>
      <c r="E21" s="31"/>
      <c r="F21" s="31"/>
      <c r="G21" s="31"/>
    </row>
    <row r="22" spans="1:7" x14ac:dyDescent="0.25">
      <c r="A22" s="33" t="s">
        <v>48</v>
      </c>
      <c r="B22" s="2">
        <v>135.00248714972642</v>
      </c>
      <c r="C22" s="2">
        <v>172.53408838012385</v>
      </c>
      <c r="D22" s="2">
        <v>178.39902019191132</v>
      </c>
      <c r="E22" s="2">
        <v>2582.9292380879619</v>
      </c>
      <c r="F22" s="2">
        <v>132.45484656353008</v>
      </c>
      <c r="G22" s="2">
        <v>1.9</v>
      </c>
    </row>
    <row r="23" spans="1:7" x14ac:dyDescent="0.25">
      <c r="A23" s="33" t="s">
        <v>49</v>
      </c>
      <c r="B23" s="2">
        <v>136.09683302934837</v>
      </c>
      <c r="C23" s="2">
        <v>172.56591932960416</v>
      </c>
      <c r="D23" s="2">
        <v>175.65736264300449</v>
      </c>
      <c r="E23" s="2">
        <v>2604.198474674819</v>
      </c>
      <c r="F23" s="2">
        <v>134.21723148851606</v>
      </c>
      <c r="G23" s="2">
        <v>1.3305552576671209</v>
      </c>
    </row>
    <row r="24" spans="1:7" x14ac:dyDescent="0.25">
      <c r="A24" s="33" t="s">
        <v>50</v>
      </c>
      <c r="B24" s="2">
        <v>137.12485491626595</v>
      </c>
      <c r="C24" s="2">
        <v>172.87534717626357</v>
      </c>
      <c r="D24" s="2">
        <v>170.07166920471809</v>
      </c>
      <c r="E24" s="2">
        <v>2620.2544370287219</v>
      </c>
      <c r="F24" s="2">
        <v>134.88034499094829</v>
      </c>
      <c r="G24" s="2">
        <v>0.49405988715314209</v>
      </c>
    </row>
    <row r="25" spans="1:7" x14ac:dyDescent="0.25">
      <c r="A25" s="33" t="s">
        <v>51</v>
      </c>
      <c r="B25" s="2">
        <v>134.04078925551318</v>
      </c>
      <c r="C25" s="2">
        <v>174.53255513951208</v>
      </c>
      <c r="D25" s="2">
        <v>168.03303362344658</v>
      </c>
      <c r="E25" s="2">
        <v>2622.7128942732702</v>
      </c>
      <c r="F25" s="2">
        <v>135.27524949658783</v>
      </c>
      <c r="G25" s="2">
        <v>0.29278135792583093</v>
      </c>
    </row>
    <row r="26" spans="1:7" x14ac:dyDescent="0.25">
      <c r="A26" s="41" t="s">
        <v>52</v>
      </c>
      <c r="B26" s="29">
        <v>136.49477698557453</v>
      </c>
      <c r="C26" s="29">
        <v>175.26396147992293</v>
      </c>
      <c r="D26" s="29">
        <v>158.28644070978612</v>
      </c>
      <c r="E26" s="29">
        <v>2601.2219710947811</v>
      </c>
      <c r="F26" s="29">
        <v>135.36949829392921</v>
      </c>
      <c r="G26" s="29">
        <v>6.9671871012699782E-2</v>
      </c>
    </row>
    <row r="27" spans="1:7" ht="15.5" x14ac:dyDescent="0.35">
      <c r="A27" s="31"/>
      <c r="B27" s="31"/>
      <c r="C27" s="31"/>
      <c r="D27" s="32" t="s">
        <v>20</v>
      </c>
      <c r="E27" s="31"/>
      <c r="F27" s="31"/>
      <c r="G27" s="31"/>
    </row>
    <row r="28" spans="1:7" x14ac:dyDescent="0.25">
      <c r="A28" s="34">
        <v>44562</v>
      </c>
      <c r="B28" s="2">
        <v>135.79837506217876</v>
      </c>
      <c r="C28" s="2">
        <v>169.71541747698589</v>
      </c>
      <c r="D28" s="2">
        <v>182.75277155786577</v>
      </c>
      <c r="E28" s="35">
        <v>2572.9277528964963</v>
      </c>
      <c r="F28" s="2">
        <v>131.59089799947438</v>
      </c>
      <c r="G28" s="2">
        <v>0.7</v>
      </c>
    </row>
    <row r="29" spans="1:7" x14ac:dyDescent="0.25">
      <c r="A29" s="34">
        <v>44593</v>
      </c>
      <c r="B29" s="2">
        <v>135.30094511689603</v>
      </c>
      <c r="C29" s="2">
        <v>174.53811682376318</v>
      </c>
      <c r="D29" s="2">
        <v>178.09634798225665</v>
      </c>
      <c r="E29" s="35">
        <v>2584.1055332879496</v>
      </c>
      <c r="F29" s="2">
        <v>132.55520488731005</v>
      </c>
      <c r="G29" s="2">
        <v>0.73280667773809594</v>
      </c>
    </row>
    <row r="30" spans="1:7" x14ac:dyDescent="0.25">
      <c r="A30" s="34">
        <v>44621</v>
      </c>
      <c r="B30" s="2">
        <v>133.90814127010447</v>
      </c>
      <c r="C30" s="2">
        <v>173.34873083962242</v>
      </c>
      <c r="D30" s="2">
        <v>174.34794103561165</v>
      </c>
      <c r="E30" s="35">
        <v>2591.7544280794405</v>
      </c>
      <c r="F30" s="2">
        <v>133.21843680380582</v>
      </c>
      <c r="G30" s="2">
        <v>0.50034392618500956</v>
      </c>
    </row>
    <row r="31" spans="1:7" x14ac:dyDescent="0.25">
      <c r="A31" s="34">
        <v>44652</v>
      </c>
      <c r="B31" s="2">
        <v>133.21173934670867</v>
      </c>
      <c r="C31" s="2">
        <v>171.66924823440968</v>
      </c>
      <c r="D31" s="2">
        <v>177.71711073560868</v>
      </c>
      <c r="E31" s="35">
        <v>2601.7874668664949</v>
      </c>
      <c r="F31" s="2">
        <v>133.61667370193626</v>
      </c>
      <c r="G31" s="2">
        <v>0.29893527328874736</v>
      </c>
    </row>
    <row r="32" spans="1:7" x14ac:dyDescent="0.25">
      <c r="A32" s="34">
        <v>44682</v>
      </c>
      <c r="B32" s="2">
        <v>136.49477698557453</v>
      </c>
      <c r="C32" s="2">
        <v>174.00733254703309</v>
      </c>
      <c r="D32" s="2">
        <v>171.57983506132862</v>
      </c>
      <c r="E32" s="35">
        <v>2606.4058872651244</v>
      </c>
      <c r="F32" s="2">
        <v>134.19389688386997</v>
      </c>
      <c r="G32" s="2">
        <v>0.43199936500539771</v>
      </c>
    </row>
    <row r="33" spans="1:7" x14ac:dyDescent="0.25">
      <c r="A33" s="34">
        <v>44713</v>
      </c>
      <c r="B33" s="2">
        <v>138.58398275576192</v>
      </c>
      <c r="C33" s="2">
        <v>172.02117720736967</v>
      </c>
      <c r="D33" s="2">
        <v>177.67514213207613</v>
      </c>
      <c r="E33" s="35">
        <v>2604.4020698928375</v>
      </c>
      <c r="F33" s="2">
        <v>134.84112387974193</v>
      </c>
      <c r="G33" s="2">
        <v>0.48230732611638238</v>
      </c>
    </row>
    <row r="34" spans="1:7" x14ac:dyDescent="0.25">
      <c r="A34" s="34">
        <v>44743</v>
      </c>
      <c r="B34" s="2">
        <v>134.30608522633062</v>
      </c>
      <c r="C34" s="2">
        <v>172.98161086723678</v>
      </c>
      <c r="D34" s="2">
        <v>171.53013678977197</v>
      </c>
      <c r="E34" s="35">
        <v>2610.6307481773538</v>
      </c>
      <c r="F34" s="2">
        <v>134.87254621235985</v>
      </c>
      <c r="G34" s="2">
        <v>2.3303226577930936E-2</v>
      </c>
    </row>
    <row r="35" spans="1:7" x14ac:dyDescent="0.25">
      <c r="A35" s="34">
        <v>44774</v>
      </c>
      <c r="B35" s="2">
        <v>138.58398275576192</v>
      </c>
      <c r="C35" s="2">
        <v>171.21857681396159</v>
      </c>
      <c r="D35" s="2">
        <v>169.67633698958733</v>
      </c>
      <c r="E35" s="35">
        <v>2613.2415880235922</v>
      </c>
      <c r="F35" s="2">
        <v>134.75462863307689</v>
      </c>
      <c r="G35" s="2">
        <v>-8.74288968321979E-2</v>
      </c>
    </row>
    <row r="36" spans="1:7" x14ac:dyDescent="0.25">
      <c r="A36" s="34">
        <v>44805</v>
      </c>
      <c r="B36" s="2">
        <v>138.48449676670535</v>
      </c>
      <c r="C36" s="2">
        <v>174.42585384759238</v>
      </c>
      <c r="D36" s="2">
        <v>169.008533834795</v>
      </c>
      <c r="E36" s="35">
        <v>2636.8909748852202</v>
      </c>
      <c r="F36" s="2">
        <v>135.01386012740818</v>
      </c>
      <c r="G36" s="2">
        <v>0.19237297966006039</v>
      </c>
    </row>
    <row r="37" spans="1:7" x14ac:dyDescent="0.25">
      <c r="A37" s="34">
        <v>44835</v>
      </c>
      <c r="B37" s="2">
        <v>130.52561764218206</v>
      </c>
      <c r="C37" s="2">
        <v>176.26664695256895</v>
      </c>
      <c r="D37" s="2">
        <v>169.80748537894655</v>
      </c>
      <c r="E37" s="35">
        <v>2604.981109662257</v>
      </c>
      <c r="F37" s="2">
        <v>135.20636106352262</v>
      </c>
      <c r="G37" s="2">
        <v>0.14257864780162777</v>
      </c>
    </row>
    <row r="38" spans="1:7" x14ac:dyDescent="0.25">
      <c r="A38" s="34">
        <v>44866</v>
      </c>
      <c r="B38" s="2">
        <v>135.4999170950091</v>
      </c>
      <c r="C38" s="2">
        <v>174.6641724525376</v>
      </c>
      <c r="D38" s="2">
        <v>168.51315622327411</v>
      </c>
      <c r="E38" s="35">
        <v>2635.909300130385</v>
      </c>
      <c r="F38" s="2">
        <v>135.33792780100552</v>
      </c>
      <c r="G38" s="2">
        <v>9.7308097376491709E-2</v>
      </c>
    </row>
    <row r="39" spans="1:7" x14ac:dyDescent="0.25">
      <c r="A39" s="34">
        <v>44896</v>
      </c>
      <c r="B39" s="2">
        <v>136.09683302934837</v>
      </c>
      <c r="C39" s="2">
        <v>172.66684601342982</v>
      </c>
      <c r="D39" s="2">
        <v>165.77845926811904</v>
      </c>
      <c r="E39" s="35">
        <v>2627.2482730271677</v>
      </c>
      <c r="F39" s="2">
        <v>135.28145962523541</v>
      </c>
      <c r="G39" s="2">
        <v>-4.1723836538365422E-2</v>
      </c>
    </row>
    <row r="40" spans="1:7" x14ac:dyDescent="0.25">
      <c r="A40" s="34">
        <v>44927</v>
      </c>
      <c r="B40" s="2">
        <v>133.7091692919914</v>
      </c>
      <c r="C40" s="2">
        <v>174.95294129659317</v>
      </c>
      <c r="D40" s="2">
        <v>160.05929820588184</v>
      </c>
      <c r="E40" s="35">
        <v>2608.0108228878662</v>
      </c>
      <c r="F40" s="2">
        <v>135.33523858954993</v>
      </c>
      <c r="G40" s="2">
        <v>3.9753388574825799E-2</v>
      </c>
    </row>
    <row r="41" spans="1:7" x14ac:dyDescent="0.25">
      <c r="A41" s="34">
        <v>44958</v>
      </c>
      <c r="B41" s="2">
        <v>139.7778146244404</v>
      </c>
      <c r="C41" s="2">
        <v>174.12166638855246</v>
      </c>
      <c r="D41" s="2">
        <v>158.15540204691891</v>
      </c>
      <c r="E41" s="35">
        <v>2597.8275451982386</v>
      </c>
      <c r="F41" s="2">
        <v>135.45024558856261</v>
      </c>
      <c r="G41" s="2">
        <v>8.4979344782087907E-2</v>
      </c>
    </row>
    <row r="42" spans="1:7" x14ac:dyDescent="0.25">
      <c r="A42" s="34">
        <v>44986</v>
      </c>
      <c r="B42" s="2">
        <v>135.9973470402918</v>
      </c>
      <c r="C42" s="2">
        <v>176.71727675462307</v>
      </c>
      <c r="D42" s="2">
        <v>156.64462187655761</v>
      </c>
      <c r="E42" s="35"/>
      <c r="F42" s="2">
        <v>135.32301070367501</v>
      </c>
      <c r="G42" s="2">
        <v>-9.3934776075699222E-2</v>
      </c>
    </row>
    <row r="43" spans="1:7" x14ac:dyDescent="0.25">
      <c r="A43" s="36">
        <v>45017</v>
      </c>
      <c r="B43" s="29"/>
      <c r="C43" s="29"/>
      <c r="D43" s="29">
        <v>157.42577632781905</v>
      </c>
      <c r="E43" s="37"/>
      <c r="F43" s="29">
        <v>135.34194004793994</v>
      </c>
      <c r="G43" s="29">
        <v>1.3988267159081857E-2</v>
      </c>
    </row>
    <row r="44" spans="1:7" x14ac:dyDescent="0.25">
      <c r="A44" t="s">
        <v>21</v>
      </c>
    </row>
    <row r="45" spans="1:7" x14ac:dyDescent="0.25">
      <c r="A45" s="19" t="s">
        <v>47</v>
      </c>
      <c r="B45" s="19"/>
      <c r="C45" s="19"/>
      <c r="D45" s="19"/>
      <c r="E45" s="19"/>
      <c r="F45" s="19"/>
      <c r="G45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2" workbookViewId="0">
      <selection activeCell="G353" sqref="G353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8">
        <v>120.23249429920304</v>
      </c>
      <c r="E302" s="4">
        <f t="shared" ref="E302:E313" si="18">AVERAGE($B$302:$B$313)</f>
        <v>122.73884844340024</v>
      </c>
    </row>
    <row r="303" spans="1:8" x14ac:dyDescent="0.25">
      <c r="A303" s="18">
        <v>43524</v>
      </c>
      <c r="B303" s="38">
        <v>120.49882096889732</v>
      </c>
      <c r="E303" s="4">
        <f t="shared" si="18"/>
        <v>122.73884844340024</v>
      </c>
    </row>
    <row r="304" spans="1:8" x14ac:dyDescent="0.25">
      <c r="A304" s="18">
        <v>43555</v>
      </c>
      <c r="B304" s="38">
        <v>120.92477826804382</v>
      </c>
      <c r="E304" s="4">
        <f t="shared" si="18"/>
        <v>122.73884844340024</v>
      </c>
    </row>
    <row r="305" spans="1:8" x14ac:dyDescent="0.25">
      <c r="A305" s="18">
        <v>43585</v>
      </c>
      <c r="B305" s="38">
        <v>121.64737912047126</v>
      </c>
      <c r="E305" s="4">
        <f t="shared" si="18"/>
        <v>122.73884844340024</v>
      </c>
    </row>
    <row r="306" spans="1:8" x14ac:dyDescent="0.25">
      <c r="A306" s="18">
        <v>43616</v>
      </c>
      <c r="B306" s="38">
        <v>122.14044202169367</v>
      </c>
      <c r="E306" s="4">
        <f t="shared" si="18"/>
        <v>122.73884844340024</v>
      </c>
    </row>
    <row r="307" spans="1:8" x14ac:dyDescent="0.25">
      <c r="A307" s="18">
        <v>43646</v>
      </c>
      <c r="B307" s="38">
        <v>122.55338287907736</v>
      </c>
      <c r="E307" s="4">
        <f t="shared" si="18"/>
        <v>122.73884844340024</v>
      </c>
      <c r="F307" s="10" t="s">
        <v>44</v>
      </c>
      <c r="G307" t="s">
        <v>37</v>
      </c>
      <c r="H307" s="2">
        <f>(E307/E295-1)*100</f>
        <v>2.5945314561672594</v>
      </c>
    </row>
    <row r="308" spans="1:8" x14ac:dyDescent="0.25">
      <c r="A308" s="18">
        <v>43677</v>
      </c>
      <c r="B308" s="38">
        <v>123.12689983840848</v>
      </c>
      <c r="E308" s="4">
        <f t="shared" si="18"/>
        <v>122.73884844340024</v>
      </c>
    </row>
    <row r="309" spans="1:8" x14ac:dyDescent="0.25">
      <c r="A309" s="18">
        <v>43708</v>
      </c>
      <c r="B309" s="38">
        <v>123.22648286280796</v>
      </c>
      <c r="E309" s="4">
        <f t="shared" si="18"/>
        <v>122.73884844340024</v>
      </c>
    </row>
    <row r="310" spans="1:8" x14ac:dyDescent="0.25">
      <c r="A310" s="18">
        <v>43738</v>
      </c>
      <c r="B310" s="38">
        <v>123.63253295870472</v>
      </c>
      <c r="E310" s="4">
        <f t="shared" si="18"/>
        <v>122.73884844340024</v>
      </c>
    </row>
    <row r="311" spans="1:8" x14ac:dyDescent="0.25">
      <c r="A311" s="18">
        <v>43769</v>
      </c>
      <c r="B311" s="38">
        <v>124.25098574422884</v>
      </c>
      <c r="E311" s="4">
        <f t="shared" si="18"/>
        <v>122.73884844340024</v>
      </c>
    </row>
    <row r="312" spans="1:8" x14ac:dyDescent="0.25">
      <c r="A312" s="18">
        <v>43799</v>
      </c>
      <c r="B312" s="38">
        <v>124.90894066316652</v>
      </c>
      <c r="E312" s="4">
        <f t="shared" si="18"/>
        <v>122.73884844340024</v>
      </c>
    </row>
    <row r="313" spans="1:8" x14ac:dyDescent="0.25">
      <c r="A313" s="18">
        <v>43830</v>
      </c>
      <c r="B313" s="38">
        <v>125.72304169609983</v>
      </c>
      <c r="E313" s="4">
        <f t="shared" si="18"/>
        <v>122.73884844340024</v>
      </c>
    </row>
    <row r="314" spans="1:8" x14ac:dyDescent="0.25">
      <c r="A314" s="18">
        <v>43861</v>
      </c>
      <c r="B314" s="38">
        <v>126.28567696401316</v>
      </c>
      <c r="E314" s="4">
        <f>AVERAGE($B$314:$B$325)</f>
        <v>121.14209103672948</v>
      </c>
    </row>
    <row r="315" spans="1:8" x14ac:dyDescent="0.25">
      <c r="A315" s="18">
        <v>43890</v>
      </c>
      <c r="B315" s="38">
        <v>126.92294274458756</v>
      </c>
      <c r="E315" s="4">
        <f t="shared" ref="E315:E325" si="19">AVERAGE($B$314:$B$325)</f>
        <v>121.14209103672948</v>
      </c>
    </row>
    <row r="316" spans="1:8" x14ac:dyDescent="0.25">
      <c r="A316" s="18">
        <v>43921</v>
      </c>
      <c r="B316" s="38">
        <v>125.51982230471322</v>
      </c>
      <c r="D316" s="3">
        <f>B316</f>
        <v>125.51982230471322</v>
      </c>
      <c r="E316" s="4">
        <f t="shared" si="19"/>
        <v>121.14209103672948</v>
      </c>
    </row>
    <row r="317" spans="1:8" x14ac:dyDescent="0.25">
      <c r="A317" s="18">
        <v>43951</v>
      </c>
      <c r="B317" s="38">
        <v>115.65696417919018</v>
      </c>
      <c r="E317" s="4">
        <f t="shared" si="19"/>
        <v>121.14209103672948</v>
      </c>
    </row>
    <row r="318" spans="1:8" x14ac:dyDescent="0.25">
      <c r="A318" s="18">
        <v>43982</v>
      </c>
      <c r="B318" s="38">
        <v>112.08244723956233</v>
      </c>
      <c r="E318" s="4">
        <f t="shared" si="19"/>
        <v>121.14209103672948</v>
      </c>
    </row>
    <row r="319" spans="1:8" x14ac:dyDescent="0.25">
      <c r="A319" s="18">
        <v>44012</v>
      </c>
      <c r="B319" s="38">
        <v>118.10472910364325</v>
      </c>
      <c r="E319" s="4">
        <f t="shared" si="19"/>
        <v>121.14209103672948</v>
      </c>
      <c r="F319" s="10" t="s">
        <v>45</v>
      </c>
      <c r="G319" t="s">
        <v>37</v>
      </c>
      <c r="H319" s="2">
        <f>(E319/E307-1)*100</f>
        <v>-1.3009388852194492</v>
      </c>
    </row>
    <row r="320" spans="1:8" x14ac:dyDescent="0.25">
      <c r="A320" s="18">
        <v>44043</v>
      </c>
      <c r="B320" s="38">
        <v>120.40577944191718</v>
      </c>
      <c r="E320" s="4">
        <f t="shared" si="19"/>
        <v>121.14209103672948</v>
      </c>
    </row>
    <row r="321" spans="1:8" x14ac:dyDescent="0.25">
      <c r="A321" s="18">
        <v>44074</v>
      </c>
      <c r="B321" s="38">
        <v>121.5032597539265</v>
      </c>
      <c r="E321" s="4">
        <f t="shared" si="19"/>
        <v>121.14209103672948</v>
      </c>
    </row>
    <row r="322" spans="1:8" x14ac:dyDescent="0.25">
      <c r="A322" s="18">
        <v>44104</v>
      </c>
      <c r="B322" s="38">
        <v>122.33684652559278</v>
      </c>
      <c r="E322" s="4">
        <f t="shared" si="19"/>
        <v>121.14209103672948</v>
      </c>
    </row>
    <row r="323" spans="1:8" x14ac:dyDescent="0.25">
      <c r="A323" s="18">
        <v>44135</v>
      </c>
      <c r="B323" s="38">
        <v>121.03171891335012</v>
      </c>
      <c r="E323" s="4">
        <f t="shared" si="19"/>
        <v>121.14209103672948</v>
      </c>
    </row>
    <row r="324" spans="1:8" x14ac:dyDescent="0.25">
      <c r="A324" s="18">
        <v>44165</v>
      </c>
      <c r="B324" s="38">
        <v>121.66987682079129</v>
      </c>
      <c r="E324" s="4">
        <f t="shared" si="19"/>
        <v>121.14209103672948</v>
      </c>
    </row>
    <row r="325" spans="1:8" x14ac:dyDescent="0.25">
      <c r="A325" s="18">
        <v>44196</v>
      </c>
      <c r="B325" s="38">
        <v>122.18502844946624</v>
      </c>
      <c r="E325" s="4">
        <f t="shared" si="19"/>
        <v>121.14209103672948</v>
      </c>
    </row>
    <row r="326" spans="1:8" x14ac:dyDescent="0.25">
      <c r="A326" s="18">
        <v>44227</v>
      </c>
      <c r="B326" s="38">
        <v>122.51273426071425</v>
      </c>
      <c r="E326" s="4">
        <f t="shared" ref="E326:E337" si="20">AVERAGE($B$326:$B$337)</f>
        <v>126.29834253406811</v>
      </c>
    </row>
    <row r="327" spans="1:8" x14ac:dyDescent="0.25">
      <c r="A327" s="18">
        <v>44255</v>
      </c>
      <c r="B327" s="38">
        <v>122.54686879797407</v>
      </c>
      <c r="E327" s="4">
        <f t="shared" si="20"/>
        <v>126.29834253406811</v>
      </c>
    </row>
    <row r="328" spans="1:8" x14ac:dyDescent="0.25">
      <c r="A328" s="18">
        <v>44286</v>
      </c>
      <c r="B328" s="38">
        <v>123.22582639349361</v>
      </c>
      <c r="E328" s="4">
        <f t="shared" si="20"/>
        <v>126.29834253406811</v>
      </c>
    </row>
    <row r="329" spans="1:8" x14ac:dyDescent="0.25">
      <c r="A329" s="18">
        <v>44316</v>
      </c>
      <c r="B329" s="38">
        <v>124.47244386875123</v>
      </c>
      <c r="E329" s="4">
        <f t="shared" si="20"/>
        <v>126.29834253406811</v>
      </c>
    </row>
    <row r="330" spans="1:8" x14ac:dyDescent="0.25">
      <c r="A330" s="18">
        <v>44347</v>
      </c>
      <c r="B330" s="38">
        <v>124.83789157060352</v>
      </c>
      <c r="E330" s="4">
        <f t="shared" si="20"/>
        <v>126.29834253406811</v>
      </c>
    </row>
    <row r="331" spans="1:8" x14ac:dyDescent="0.25">
      <c r="A331" s="18">
        <v>44377</v>
      </c>
      <c r="B331" s="38">
        <v>125.49667988089466</v>
      </c>
      <c r="E331" s="4">
        <f t="shared" si="20"/>
        <v>126.29834253406811</v>
      </c>
      <c r="F331" s="10" t="s">
        <v>46</v>
      </c>
      <c r="G331" t="s">
        <v>37</v>
      </c>
      <c r="H331" s="2">
        <f>(E331/E319-1)*100</f>
        <v>4.2563665966235398</v>
      </c>
    </row>
    <row r="332" spans="1:8" x14ac:dyDescent="0.25">
      <c r="A332" s="18">
        <v>44408</v>
      </c>
      <c r="B332" s="38">
        <v>126.52916364519665</v>
      </c>
      <c r="E332" s="4">
        <f t="shared" si="20"/>
        <v>126.29834253406811</v>
      </c>
    </row>
    <row r="333" spans="1:8" x14ac:dyDescent="0.25">
      <c r="A333" s="18">
        <v>44439</v>
      </c>
      <c r="B333" s="38">
        <v>127.6744921417212</v>
      </c>
      <c r="E333" s="4">
        <f t="shared" si="20"/>
        <v>126.29834253406811</v>
      </c>
    </row>
    <row r="334" spans="1:8" x14ac:dyDescent="0.25">
      <c r="A334" s="18">
        <v>44469</v>
      </c>
      <c r="B334" s="38">
        <v>128.39410766848164</v>
      </c>
      <c r="E334" s="4">
        <f t="shared" si="20"/>
        <v>126.29834253406811</v>
      </c>
    </row>
    <row r="335" spans="1:8" x14ac:dyDescent="0.25">
      <c r="A335" s="18">
        <v>44500</v>
      </c>
      <c r="B335" s="38">
        <v>129.09138741745227</v>
      </c>
      <c r="E335" s="4">
        <f t="shared" si="20"/>
        <v>126.29834253406811</v>
      </c>
    </row>
    <row r="336" spans="1:8" x14ac:dyDescent="0.25">
      <c r="A336" s="18">
        <v>44530</v>
      </c>
      <c r="B336" s="38">
        <v>130.15762750818109</v>
      </c>
      <c r="E336" s="4">
        <f t="shared" si="20"/>
        <v>126.29834253406811</v>
      </c>
    </row>
    <row r="337" spans="1:8" x14ac:dyDescent="0.25">
      <c r="A337" s="18">
        <v>44561</v>
      </c>
      <c r="B337" s="38">
        <v>130.64088725535319</v>
      </c>
      <c r="D337" s="4">
        <f>B337</f>
        <v>130.64088725535319</v>
      </c>
      <c r="E337" s="4">
        <f t="shared" si="20"/>
        <v>126.29834253406811</v>
      </c>
    </row>
    <row r="338" spans="1:8" x14ac:dyDescent="0.25">
      <c r="A338" s="18">
        <v>44592</v>
      </c>
      <c r="B338" s="38">
        <v>131.59089799947435</v>
      </c>
      <c r="E338" s="4">
        <f>AVERAGE($B$338:$B$349)</f>
        <v>134.20691813489552</v>
      </c>
    </row>
    <row r="339" spans="1:8" x14ac:dyDescent="0.25">
      <c r="A339" s="18">
        <v>44620</v>
      </c>
      <c r="B339" s="38">
        <v>132.55520488731003</v>
      </c>
      <c r="E339" s="4">
        <f t="shared" ref="E339:E351" si="21">AVERAGE($B$338:$B$349)</f>
        <v>134.20691813489552</v>
      </c>
    </row>
    <row r="340" spans="1:8" x14ac:dyDescent="0.25">
      <c r="A340" s="18">
        <v>44651</v>
      </c>
      <c r="B340" s="38">
        <v>133.21843680380582</v>
      </c>
      <c r="E340" s="4">
        <f t="shared" si="21"/>
        <v>134.20691813489552</v>
      </c>
    </row>
    <row r="341" spans="1:8" x14ac:dyDescent="0.25">
      <c r="A341" s="18">
        <v>44681</v>
      </c>
      <c r="B341" s="38">
        <v>133.61667370193624</v>
      </c>
      <c r="E341" s="4">
        <f t="shared" si="21"/>
        <v>134.20691813489552</v>
      </c>
    </row>
    <row r="342" spans="1:8" x14ac:dyDescent="0.25">
      <c r="A342" s="18">
        <v>44712</v>
      </c>
      <c r="B342" s="38">
        <v>134.19389688386997</v>
      </c>
      <c r="E342" s="4">
        <f t="shared" si="21"/>
        <v>134.20691813489552</v>
      </c>
    </row>
    <row r="343" spans="1:8" x14ac:dyDescent="0.25">
      <c r="A343" s="18">
        <v>44742</v>
      </c>
      <c r="B343" s="38">
        <v>134.84112387974193</v>
      </c>
      <c r="E343" s="4">
        <f t="shared" si="21"/>
        <v>134.20691813489552</v>
      </c>
      <c r="F343" s="10" t="s">
        <v>46</v>
      </c>
      <c r="G343" t="s">
        <v>37</v>
      </c>
      <c r="H343" s="2">
        <f>(E343/E331-1)*100</f>
        <v>6.2618205766984847</v>
      </c>
    </row>
    <row r="344" spans="1:8" x14ac:dyDescent="0.25">
      <c r="A344" s="18">
        <v>44773</v>
      </c>
      <c r="B344" s="38">
        <v>134.87254621235982</v>
      </c>
      <c r="E344" s="4">
        <f t="shared" si="21"/>
        <v>134.20691813489552</v>
      </c>
    </row>
    <row r="345" spans="1:8" x14ac:dyDescent="0.25">
      <c r="A345" s="18">
        <v>44804</v>
      </c>
      <c r="B345" s="38">
        <v>134.75462863307686</v>
      </c>
      <c r="E345" s="4">
        <f t="shared" si="21"/>
        <v>134.20691813489552</v>
      </c>
    </row>
    <row r="346" spans="1:8" x14ac:dyDescent="0.25">
      <c r="A346" s="18">
        <v>44834</v>
      </c>
      <c r="B346" s="38">
        <v>135.01386012740815</v>
      </c>
      <c r="E346" s="4">
        <f t="shared" si="21"/>
        <v>134.20691813489552</v>
      </c>
    </row>
    <row r="347" spans="1:8" x14ac:dyDescent="0.25">
      <c r="A347" s="18">
        <v>44865</v>
      </c>
      <c r="B347" s="38">
        <v>135.20636106352259</v>
      </c>
      <c r="E347" s="4">
        <f t="shared" si="21"/>
        <v>134.20691813489552</v>
      </c>
    </row>
    <row r="348" spans="1:8" x14ac:dyDescent="0.25">
      <c r="A348" s="18">
        <v>44895</v>
      </c>
      <c r="B348" s="38">
        <v>135.33792780100549</v>
      </c>
      <c r="E348" s="4">
        <f t="shared" si="21"/>
        <v>134.20691813489552</v>
      </c>
    </row>
    <row r="349" spans="1:8" x14ac:dyDescent="0.25">
      <c r="A349" s="18">
        <v>44926</v>
      </c>
      <c r="B349" s="38">
        <v>135.28145962523539</v>
      </c>
      <c r="E349" s="4">
        <f t="shared" si="21"/>
        <v>134.20691813489552</v>
      </c>
    </row>
    <row r="350" spans="1:8" x14ac:dyDescent="0.25">
      <c r="A350" s="18">
        <v>44957</v>
      </c>
      <c r="B350" s="38">
        <v>135.33523858954993</v>
      </c>
      <c r="E350" s="4">
        <f>AVERAGE($B$350:$B$361)</f>
        <v>135.36260873243185</v>
      </c>
    </row>
    <row r="351" spans="1:8" x14ac:dyDescent="0.25">
      <c r="A351" s="18">
        <v>44985</v>
      </c>
      <c r="B351" s="38">
        <v>135.45024558856261</v>
      </c>
      <c r="E351" s="4">
        <f t="shared" ref="E351:E353" si="22">AVERAGE($B$350:$B$361)</f>
        <v>135.36260873243185</v>
      </c>
    </row>
    <row r="352" spans="1:8" x14ac:dyDescent="0.25">
      <c r="A352" s="18">
        <v>45016</v>
      </c>
      <c r="B352" s="38">
        <v>135.32301070367498</v>
      </c>
      <c r="E352" s="4">
        <f t="shared" si="22"/>
        <v>135.36260873243185</v>
      </c>
    </row>
    <row r="353" spans="1:5" x14ac:dyDescent="0.25">
      <c r="A353" s="18">
        <v>45046</v>
      </c>
      <c r="B353" s="38">
        <v>135.34194004793991</v>
      </c>
      <c r="E353" s="4">
        <f t="shared" si="22"/>
        <v>135.36260873243185</v>
      </c>
    </row>
    <row r="354" spans="1:5" x14ac:dyDescent="0.25">
      <c r="A354" s="18">
        <v>45077</v>
      </c>
    </row>
    <row r="355" spans="1:5" x14ac:dyDescent="0.25">
      <c r="A355" s="18">
        <v>45107</v>
      </c>
    </row>
    <row r="356" spans="1:5" x14ac:dyDescent="0.25">
      <c r="A356" s="18">
        <v>45138</v>
      </c>
    </row>
    <row r="357" spans="1:5" x14ac:dyDescent="0.25">
      <c r="A357" s="18">
        <v>45169</v>
      </c>
    </row>
    <row r="358" spans="1:5" x14ac:dyDescent="0.25">
      <c r="A358" s="18">
        <v>45199</v>
      </c>
    </row>
    <row r="359" spans="1:5" x14ac:dyDescent="0.25">
      <c r="A359" s="18">
        <v>45230</v>
      </c>
    </row>
    <row r="360" spans="1:5" x14ac:dyDescent="0.25">
      <c r="A360" s="18">
        <v>45260</v>
      </c>
    </row>
    <row r="361" spans="1:5" x14ac:dyDescent="0.25">
      <c r="A361" s="18">
        <v>45291</v>
      </c>
    </row>
    <row r="362" spans="1:5" x14ac:dyDescent="0.25">
      <c r="A362" s="18"/>
    </row>
    <row r="363" spans="1:5" x14ac:dyDescent="0.25">
      <c r="A363" s="18"/>
    </row>
    <row r="364" spans="1:5" x14ac:dyDescent="0.25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2023-05-26T11:22:15Z</dcterms:modified>
</cp:coreProperties>
</file>