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8_{E84B2189-5C7A-492A-872A-428003F236E1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<sst xmlns="http://schemas.openxmlformats.org/spreadsheetml/2006/main" count="78" uniqueCount="54">
  <si>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</si>
  <si>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</si>
  <si>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</si>
  <si>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</si>
  <si>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</si>
  <si>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</si>
  <si>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</si>
  <si>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</si>
  <si>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</si>
  <si>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</si>
  <si>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</si>
  <si>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</si>
  <si>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</si>
  <si>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</si>
  <si>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</si>
  <si>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</si>
  <si>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</si>
  <si>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</si>
  <si>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</si>
  <si>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</si>
  <si>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</si>
  <si>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</si>
  <si>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</si>
  <si>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</si>
  <si>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</si>
  <si>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</si>
  <si>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</si>
  <si>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</si>
  <si>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</si>
  <si>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</si>
  <si>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</si>
  <si>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</si>
  <si>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</si>
  <si>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</si>
  <si>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</si>
  <si>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</si>
  <si>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</si>
  <si>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</si>
  <si>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</si>
  <si>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</si>
  <si>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</si>
  <si>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</si>
  <si>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</si>
  <si>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</si>
  <si>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</si>
  <si>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</si>
  <si>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2022:1</t>
  </si>
  <si>
    <t>ממוצע 2022</t>
  </si>
  <si>
    <t>2022:2</t>
  </si>
  <si>
    <t>2022:3</t>
  </si>
  <si>
    <t>2022:4</t>
  </si>
  <si>
    <t>2023:1</t>
  </si>
  <si>
    <t>ממוצע 2023</t>
  </si>
  <si>
    <t>2023:2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</si>
</sst>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יולי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נתונים'!$A$174:$A$356</c:f>
              <c:numCache>
                <c:formatCode>mmm\-yy</c:formatCode>
                <c:ptCount val="18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</c:numCache>
            </c:numRef>
          </c:cat>
          <c:val>
            <c:numRef>
              <c:f>'מדד מלניק - נתונים'!$B$174:$B$356</c:f>
              <c:numCache>
                <c:formatCode>0.00</c:formatCode>
                <c:ptCount val="18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104.10623305853667</c:v>
                </c:pt>
                <c:pt idx="57">
                  <c:v>104.06397954814206</c:v>
                </c:pt>
                <c:pt idx="58">
                  <c:v>104.25280005454589</c:v>
                </c:pt>
                <c:pt idx="59">
                  <c:v>104.53797163621705</c:v>
                </c:pt>
                <c:pt idx="60">
                  <c:v>105.01699665733216</c:v>
                </c:pt>
                <c:pt idx="61">
                  <c:v>105.54073099235359</c:v>
                </c:pt>
                <c:pt idx="62">
                  <c:v>106.11966130976344</c:v>
                </c:pt>
                <c:pt idx="63">
                  <c:v>106.29446983878148</c:v>
                </c:pt>
                <c:pt idx="64">
                  <c:v>106.7330562006302</c:v>
                </c:pt>
                <c:pt idx="65">
                  <c:v>107.2530608939974</c:v>
                </c:pt>
                <c:pt idx="66">
                  <c:v>107.61415246170385</c:v>
                </c:pt>
                <c:pt idx="67">
                  <c:v>107.93454075793456</c:v>
                </c:pt>
                <c:pt idx="68">
                  <c:v>108.22411312976487</c:v>
                </c:pt>
                <c:pt idx="69">
                  <c:v>108.90575556370517</c:v>
                </c:pt>
                <c:pt idx="70">
                  <c:v>109.32616065998681</c:v>
                </c:pt>
                <c:pt idx="71">
                  <c:v>109.5127546109766</c:v>
                </c:pt>
                <c:pt idx="72">
                  <c:v>109.86182893939869</c:v>
                </c:pt>
                <c:pt idx="73">
                  <c:v>110.30761416110961</c:v>
                </c:pt>
                <c:pt idx="74">
                  <c:v>110.47545735285999</c:v>
                </c:pt>
                <c:pt idx="75">
                  <c:v>110.6305114918257</c:v>
                </c:pt>
                <c:pt idx="76">
                  <c:v>111.39241486544059</c:v>
                </c:pt>
                <c:pt idx="77">
                  <c:v>111.9704346669655</c:v>
                </c:pt>
                <c:pt idx="78">
                  <c:v>112.38827005731839</c:v>
                </c:pt>
                <c:pt idx="79">
                  <c:v>113.06765253575189</c:v>
                </c:pt>
                <c:pt idx="80">
                  <c:v>113.68973307124155</c:v>
                </c:pt>
                <c:pt idx="81">
                  <c:v>114.29419505639706</c:v>
                </c:pt>
                <c:pt idx="82">
                  <c:v>114.57215542879354</c:v>
                </c:pt>
                <c:pt idx="83">
                  <c:v>115.02067198547485</c:v>
                </c:pt>
                <c:pt idx="84">
                  <c:v>115.37827866623154</c:v>
                </c:pt>
                <c:pt idx="85">
                  <c:v>115.84814659705333</c:v>
                </c:pt>
                <c:pt idx="86">
                  <c:v>116.34546544036778</c:v>
                </c:pt>
                <c:pt idx="87">
                  <c:v>116.95873309621238</c:v>
                </c:pt>
                <c:pt idx="88">
                  <c:v>117.28596859133545</c:v>
                </c:pt>
                <c:pt idx="89">
                  <c:v>117.74132810854891</c:v>
                </c:pt>
                <c:pt idx="90">
                  <c:v>118.60298693609576</c:v>
                </c:pt>
                <c:pt idx="91">
                  <c:v>119.11636517566902</c:v>
                </c:pt>
                <c:pt idx="92">
                  <c:v>119.57104291955886</c:v>
                </c:pt>
                <c:pt idx="93">
                  <c:v>119.69656081777759</c:v>
                </c:pt>
                <c:pt idx="94">
                  <c:v>120.32934713251582</c:v>
                </c:pt>
                <c:pt idx="95">
                  <c:v>120.6501018347452</c:v>
                </c:pt>
                <c:pt idx="96">
                  <c:v>120.98732051614132</c:v>
                </c:pt>
                <c:pt idx="97">
                  <c:v>121.46654795585788</c:v>
                </c:pt>
                <c:pt idx="98">
                  <c:v>122.04791484638957</c:v>
                </c:pt>
                <c:pt idx="99">
                  <c:v>122.66085452695843</c:v>
                </c:pt>
                <c:pt idx="100">
                  <c:v>123.01878109070343</c:v>
                </c:pt>
                <c:pt idx="101">
                  <c:v>123.34438603578872</c:v>
                </c:pt>
                <c:pt idx="102">
                  <c:v>123.72270503763787</c:v>
                </c:pt>
                <c:pt idx="103">
                  <c:v>123.99965715569918</c:v>
                </c:pt>
                <c:pt idx="104">
                  <c:v>124.32335878222551</c:v>
                </c:pt>
                <c:pt idx="105">
                  <c:v>124.56550204402994</c:v>
                </c:pt>
                <c:pt idx="106">
                  <c:v>125.00363957398241</c:v>
                </c:pt>
                <c:pt idx="107">
                  <c:v>125.90261950605262</c:v>
                </c:pt>
                <c:pt idx="108">
                  <c:v>126.21293043375177</c:v>
                </c:pt>
                <c:pt idx="109">
                  <c:v>126.64478444721384</c:v>
                </c:pt>
                <c:pt idx="110">
                  <c:v>127.03513434254378</c:v>
                </c:pt>
                <c:pt idx="111">
                  <c:v>127.76708937193027</c:v>
                </c:pt>
                <c:pt idx="112">
                  <c:v>128.1760664248296</c:v>
                </c:pt>
                <c:pt idx="113">
                  <c:v>128.65348186523127</c:v>
                </c:pt>
                <c:pt idx="114">
                  <c:v>129.52791129057209</c:v>
                </c:pt>
                <c:pt idx="115">
                  <c:v>130.21338450133575</c:v>
                </c:pt>
                <c:pt idx="116">
                  <c:v>131.01636786062127</c:v>
                </c:pt>
                <c:pt idx="117">
                  <c:v>131.60284679743407</c:v>
                </c:pt>
                <c:pt idx="118">
                  <c:v>132.43288253069539</c:v>
                </c:pt>
                <c:pt idx="119">
                  <c:v>132.78800698761825</c:v>
                </c:pt>
                <c:pt idx="120">
                  <c:v>133.17307059985401</c:v>
                </c:pt>
                <c:pt idx="121">
                  <c:v>133.32742846147988</c:v>
                </c:pt>
                <c:pt idx="122">
                  <c:v>133.8829304529188</c:v>
                </c:pt>
                <c:pt idx="123">
                  <c:v>134.42344075578808</c:v>
                </c:pt>
                <c:pt idx="124">
                  <c:v>134.61483697939519</c:v>
                </c:pt>
                <c:pt idx="125">
                  <c:v>134.92819878397964</c:v>
                </c:pt>
                <c:pt idx="126">
                  <c:v>135.14446753136096</c:v>
                </c:pt>
                <c:pt idx="127">
                  <c:v>135.72715547565821</c:v>
                </c:pt>
                <c:pt idx="128">
                  <c:v>135.91308980853313</c:v>
                </c:pt>
                <c:pt idx="129">
                  <c:v>136.34226936157839</c:v>
                </c:pt>
                <c:pt idx="130">
                  <c:v>136.87571764864711</c:v>
                </c:pt>
                <c:pt idx="131">
                  <c:v>137.74385652806578</c:v>
                </c:pt>
                <c:pt idx="132">
                  <c:v>138.33991812290509</c:v>
                </c:pt>
                <c:pt idx="133">
                  <c:v>138.85501073969468</c:v>
                </c:pt>
                <c:pt idx="134">
                  <c:v>139.60536211317185</c:v>
                </c:pt>
                <c:pt idx="135">
                  <c:v>139.98491898251586</c:v>
                </c:pt>
                <c:pt idx="136">
                  <c:v>140.70752509421797</c:v>
                </c:pt>
                <c:pt idx="137">
                  <c:v>141.68267623230705</c:v>
                </c:pt>
                <c:pt idx="138">
                  <c:v>142.66375228889845</c:v>
                </c:pt>
                <c:pt idx="139">
                  <c:v>143.80547242457772</c:v>
                </c:pt>
                <c:pt idx="140">
                  <c:v>144.64175311048777</c:v>
                </c:pt>
                <c:pt idx="141">
                  <c:v>145.39354811341187</c:v>
                </c:pt>
                <c:pt idx="142">
                  <c:v>143.23697321694797</c:v>
                </c:pt>
                <c:pt idx="143">
                  <c:v>123.51035231125212</c:v>
                </c:pt>
                <c:pt idx="144">
                  <c:v>122.77506668195655</c:v>
                </c:pt>
                <c:pt idx="145">
                  <c:v>132.94823062393738</c:v>
                </c:pt>
                <c:pt idx="146">
                  <c:v>137.85177005490854</c:v>
                </c:pt>
                <c:pt idx="147">
                  <c:v>139.46128787575333</c:v>
                </c:pt>
                <c:pt idx="148">
                  <c:v>140.43763080481807</c:v>
                </c:pt>
                <c:pt idx="149">
                  <c:v>139.84682885233943</c:v>
                </c:pt>
                <c:pt idx="150">
                  <c:v>140.25828714866387</c:v>
                </c:pt>
                <c:pt idx="151">
                  <c:v>140.92460265340236</c:v>
                </c:pt>
                <c:pt idx="152">
                  <c:v>141.42852029648179</c:v>
                </c:pt>
                <c:pt idx="153">
                  <c:v>141.81708575893873</c:v>
                </c:pt>
                <c:pt idx="154">
                  <c:v>142.76171399743069</c:v>
                </c:pt>
                <c:pt idx="155">
                  <c:v>144.16916761068558</c:v>
                </c:pt>
                <c:pt idx="156">
                  <c:v>144.83233653952274</c:v>
                </c:pt>
                <c:pt idx="157">
                  <c:v>145.82152974441365</c:v>
                </c:pt>
                <c:pt idx="158">
                  <c:v>147.36134565414972</c:v>
                </c:pt>
                <c:pt idx="159">
                  <c:v>149.06538259134066</c:v>
                </c:pt>
                <c:pt idx="160">
                  <c:v>150.32804911509214</c:v>
                </c:pt>
                <c:pt idx="161">
                  <c:v>151.56825428550167</c:v>
                </c:pt>
                <c:pt idx="162">
                  <c:v>153.09980419290636</c:v>
                </c:pt>
                <c:pt idx="163">
                  <c:v>154.09300487543328</c:v>
                </c:pt>
                <c:pt idx="164">
                  <c:v>155.46146134875693</c:v>
                </c:pt>
                <c:pt idx="165">
                  <c:v>156.74010267651067</c:v>
                </c:pt>
                <c:pt idx="166">
                  <c:v>157.57977516839557</c:v>
                </c:pt>
                <c:pt idx="167">
                  <c:v>158.37287541167012</c:v>
                </c:pt>
                <c:pt idx="168">
                  <c:v>159.30413030095082</c:v>
                </c:pt>
                <c:pt idx="169">
                  <c:v>160.23113105096053</c:v>
                </c:pt>
                <c:pt idx="170">
                  <c:v>160.53478239319173</c:v>
                </c:pt>
                <c:pt idx="171">
                  <c:v>160.66791586985713</c:v>
                </c:pt>
                <c:pt idx="172">
                  <c:v>161.32645939948449</c:v>
                </c:pt>
                <c:pt idx="173">
                  <c:v>161.91376324628709</c:v>
                </c:pt>
                <c:pt idx="174">
                  <c:v>162.39147053761565</c:v>
                </c:pt>
                <c:pt idx="175">
                  <c:v>162.62948594084261</c:v>
                </c:pt>
                <c:pt idx="176">
                  <c:v>163.02985195949105</c:v>
                </c:pt>
                <c:pt idx="177">
                  <c:v>163.42685274390269</c:v>
                </c:pt>
                <c:pt idx="178">
                  <c:v>163.62170068068411</c:v>
                </c:pt>
                <c:pt idx="179">
                  <c:v>163.65012303479472</c:v>
                </c:pt>
                <c:pt idx="180">
                  <c:v>163.52713616791013</c:v>
                </c:pt>
                <c:pt idx="181">
                  <c:v>163.32085575089465</c:v>
                </c:pt>
                <c:pt idx="182">
                  <c:v>163.25508181057782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נתונים'!$A$174:$A$356</c:f>
              <c:numCache>
                <c:formatCode>mmm\-yy</c:formatCode>
                <c:ptCount val="18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</c:numCache>
            </c:numRef>
          </c:cat>
          <c:val>
            <c:numRef>
              <c:f>'מדד מלניק - נתונים'!$D$174:$D$356</c:f>
              <c:numCache>
                <c:formatCode>General</c:formatCode>
                <c:ptCount val="18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143.23697321694797</c:v>
                </c:pt>
                <c:pt idx="172" formatCode="0.00">
                  <c:v>161.32645939948449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יולי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נתונים'!$A$2:$A$356</c:f>
              <c:numCache>
                <c:formatCode>mmm\-yy</c:formatCode>
                <c:ptCount val="35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</c:numCache>
            </c:numRef>
          </c:cat>
          <c:val>
            <c:numRef>
              <c:f>'מדד מלניק - נתונים'!$B$2:$B$356</c:f>
              <c:numCache>
                <c:formatCode>0.00</c:formatCode>
                <c:ptCount val="35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104.10623305853667</c:v>
                </c:pt>
                <c:pt idx="229">
                  <c:v>104.06397954814206</c:v>
                </c:pt>
                <c:pt idx="230">
                  <c:v>104.25280005454589</c:v>
                </c:pt>
                <c:pt idx="231">
                  <c:v>104.53797163621705</c:v>
                </c:pt>
                <c:pt idx="232">
                  <c:v>105.01699665733216</c:v>
                </c:pt>
                <c:pt idx="233">
                  <c:v>105.54073099235359</c:v>
                </c:pt>
                <c:pt idx="234">
                  <c:v>106.11966130976344</c:v>
                </c:pt>
                <c:pt idx="235">
                  <c:v>106.29446983878148</c:v>
                </c:pt>
                <c:pt idx="236">
                  <c:v>106.7330562006302</c:v>
                </c:pt>
                <c:pt idx="237">
                  <c:v>107.2530608939974</c:v>
                </c:pt>
                <c:pt idx="238">
                  <c:v>107.61415246170385</c:v>
                </c:pt>
                <c:pt idx="239">
                  <c:v>107.93454075793456</c:v>
                </c:pt>
                <c:pt idx="240">
                  <c:v>108.22411312976487</c:v>
                </c:pt>
                <c:pt idx="241">
                  <c:v>108.90575556370517</c:v>
                </c:pt>
                <c:pt idx="242">
                  <c:v>109.32616065998681</c:v>
                </c:pt>
                <c:pt idx="243">
                  <c:v>109.5127546109766</c:v>
                </c:pt>
                <c:pt idx="244">
                  <c:v>109.86182893939869</c:v>
                </c:pt>
                <c:pt idx="245">
                  <c:v>110.30761416110961</c:v>
                </c:pt>
                <c:pt idx="246">
                  <c:v>110.47545735285999</c:v>
                </c:pt>
                <c:pt idx="247">
                  <c:v>110.6305114918257</c:v>
                </c:pt>
                <c:pt idx="248">
                  <c:v>111.39241486544059</c:v>
                </c:pt>
                <c:pt idx="249">
                  <c:v>111.9704346669655</c:v>
                </c:pt>
                <c:pt idx="250">
                  <c:v>112.38827005731839</c:v>
                </c:pt>
                <c:pt idx="251">
                  <c:v>113.06765253575189</c:v>
                </c:pt>
                <c:pt idx="252">
                  <c:v>113.68973307124155</c:v>
                </c:pt>
                <c:pt idx="253">
                  <c:v>114.29419505639706</c:v>
                </c:pt>
                <c:pt idx="254">
                  <c:v>114.57215542879354</c:v>
                </c:pt>
                <c:pt idx="255">
                  <c:v>115.02067198547485</c:v>
                </c:pt>
                <c:pt idx="256">
                  <c:v>115.37827866623154</c:v>
                </c:pt>
                <c:pt idx="257">
                  <c:v>115.84814659705333</c:v>
                </c:pt>
                <c:pt idx="258">
                  <c:v>116.34546544036778</c:v>
                </c:pt>
                <c:pt idx="259">
                  <c:v>116.95873309621238</c:v>
                </c:pt>
                <c:pt idx="260">
                  <c:v>117.28596859133545</c:v>
                </c:pt>
                <c:pt idx="261">
                  <c:v>117.74132810854891</c:v>
                </c:pt>
                <c:pt idx="262">
                  <c:v>118.60298693609576</c:v>
                </c:pt>
                <c:pt idx="263">
                  <c:v>119.11636517566902</c:v>
                </c:pt>
                <c:pt idx="264">
                  <c:v>119.57104291955886</c:v>
                </c:pt>
                <c:pt idx="265">
                  <c:v>119.69656081777759</c:v>
                </c:pt>
                <c:pt idx="266">
                  <c:v>120.32934713251582</c:v>
                </c:pt>
                <c:pt idx="267">
                  <c:v>120.6501018347452</c:v>
                </c:pt>
                <c:pt idx="268">
                  <c:v>120.98732051614132</c:v>
                </c:pt>
                <c:pt idx="269">
                  <c:v>121.46654795585788</c:v>
                </c:pt>
                <c:pt idx="270">
                  <c:v>122.04791484638957</c:v>
                </c:pt>
                <c:pt idx="271">
                  <c:v>122.66085452695843</c:v>
                </c:pt>
                <c:pt idx="272">
                  <c:v>123.01878109070343</c:v>
                </c:pt>
                <c:pt idx="273">
                  <c:v>123.34438603578872</c:v>
                </c:pt>
                <c:pt idx="274">
                  <c:v>123.72270503763787</c:v>
                </c:pt>
                <c:pt idx="275">
                  <c:v>123.99965715569918</c:v>
                </c:pt>
                <c:pt idx="276">
                  <c:v>124.32335878222551</c:v>
                </c:pt>
                <c:pt idx="277">
                  <c:v>124.56550204402994</c:v>
                </c:pt>
                <c:pt idx="278">
                  <c:v>125.00363957398241</c:v>
                </c:pt>
                <c:pt idx="279">
                  <c:v>125.90261950605262</c:v>
                </c:pt>
                <c:pt idx="280">
                  <c:v>126.21293043375177</c:v>
                </c:pt>
                <c:pt idx="281">
                  <c:v>126.64478444721384</c:v>
                </c:pt>
                <c:pt idx="282">
                  <c:v>127.03513434254378</c:v>
                </c:pt>
                <c:pt idx="283">
                  <c:v>127.76708937193027</c:v>
                </c:pt>
                <c:pt idx="284">
                  <c:v>128.1760664248296</c:v>
                </c:pt>
                <c:pt idx="285">
                  <c:v>128.65348186523127</c:v>
                </c:pt>
                <c:pt idx="286">
                  <c:v>129.52791129057209</c:v>
                </c:pt>
                <c:pt idx="287">
                  <c:v>130.21338450133575</c:v>
                </c:pt>
                <c:pt idx="288">
                  <c:v>131.01636786062127</c:v>
                </c:pt>
                <c:pt idx="289">
                  <c:v>131.60284679743407</c:v>
                </c:pt>
                <c:pt idx="290">
                  <c:v>132.43288253069539</c:v>
                </c:pt>
                <c:pt idx="291">
                  <c:v>132.78800698761825</c:v>
                </c:pt>
                <c:pt idx="292">
                  <c:v>133.17307059985401</c:v>
                </c:pt>
                <c:pt idx="293">
                  <c:v>133.32742846147988</c:v>
                </c:pt>
                <c:pt idx="294">
                  <c:v>133.8829304529188</c:v>
                </c:pt>
                <c:pt idx="295">
                  <c:v>134.42344075578808</c:v>
                </c:pt>
                <c:pt idx="296">
                  <c:v>134.61483697939519</c:v>
                </c:pt>
                <c:pt idx="297">
                  <c:v>134.92819878397964</c:v>
                </c:pt>
                <c:pt idx="298">
                  <c:v>135.14446753136096</c:v>
                </c:pt>
                <c:pt idx="299">
                  <c:v>135.72715547565821</c:v>
                </c:pt>
                <c:pt idx="300">
                  <c:v>135.91308980853313</c:v>
                </c:pt>
                <c:pt idx="301">
                  <c:v>136.34226936157839</c:v>
                </c:pt>
                <c:pt idx="302">
                  <c:v>136.87571764864711</c:v>
                </c:pt>
                <c:pt idx="303">
                  <c:v>137.74385652806578</c:v>
                </c:pt>
                <c:pt idx="304">
                  <c:v>138.33991812290509</c:v>
                </c:pt>
                <c:pt idx="305">
                  <c:v>138.85501073969468</c:v>
                </c:pt>
                <c:pt idx="306">
                  <c:v>139.60536211317185</c:v>
                </c:pt>
                <c:pt idx="307">
                  <c:v>139.98491898251586</c:v>
                </c:pt>
                <c:pt idx="308">
                  <c:v>140.70752509421797</c:v>
                </c:pt>
                <c:pt idx="309">
                  <c:v>141.68267623230705</c:v>
                </c:pt>
                <c:pt idx="310">
                  <c:v>142.66375228889845</c:v>
                </c:pt>
                <c:pt idx="311">
                  <c:v>143.80547242457772</c:v>
                </c:pt>
                <c:pt idx="312">
                  <c:v>144.64175311048777</c:v>
                </c:pt>
                <c:pt idx="313">
                  <c:v>145.39354811341187</c:v>
                </c:pt>
                <c:pt idx="314">
                  <c:v>143.23697321694797</c:v>
                </c:pt>
                <c:pt idx="315">
                  <c:v>123.51035231125212</c:v>
                </c:pt>
                <c:pt idx="316">
                  <c:v>122.77506668195655</c:v>
                </c:pt>
                <c:pt idx="317">
                  <c:v>132.94823062393738</c:v>
                </c:pt>
                <c:pt idx="318">
                  <c:v>137.85177005490854</c:v>
                </c:pt>
                <c:pt idx="319">
                  <c:v>139.46128787575333</c:v>
                </c:pt>
                <c:pt idx="320">
                  <c:v>140.43763080481807</c:v>
                </c:pt>
                <c:pt idx="321">
                  <c:v>139.84682885233943</c:v>
                </c:pt>
                <c:pt idx="322">
                  <c:v>140.25828714866387</c:v>
                </c:pt>
                <c:pt idx="323">
                  <c:v>140.92460265340236</c:v>
                </c:pt>
                <c:pt idx="324">
                  <c:v>141.42852029648179</c:v>
                </c:pt>
                <c:pt idx="325">
                  <c:v>141.81708575893873</c:v>
                </c:pt>
                <c:pt idx="326">
                  <c:v>142.76171399743069</c:v>
                </c:pt>
                <c:pt idx="327">
                  <c:v>144.16916761068558</c:v>
                </c:pt>
                <c:pt idx="328">
                  <c:v>144.83233653952274</c:v>
                </c:pt>
                <c:pt idx="329">
                  <c:v>145.82152974441365</c:v>
                </c:pt>
                <c:pt idx="330">
                  <c:v>147.36134565414972</c:v>
                </c:pt>
                <c:pt idx="331">
                  <c:v>149.06538259134066</c:v>
                </c:pt>
                <c:pt idx="332">
                  <c:v>150.32804911509214</c:v>
                </c:pt>
                <c:pt idx="333">
                  <c:v>151.56825428550167</c:v>
                </c:pt>
                <c:pt idx="334">
                  <c:v>153.09980419290636</c:v>
                </c:pt>
                <c:pt idx="335">
                  <c:v>154.09300487543328</c:v>
                </c:pt>
                <c:pt idx="336">
                  <c:v>155.46146134875693</c:v>
                </c:pt>
                <c:pt idx="337">
                  <c:v>156.74010267651067</c:v>
                </c:pt>
                <c:pt idx="338">
                  <c:v>157.57977516839557</c:v>
                </c:pt>
                <c:pt idx="339">
                  <c:v>158.37287541167012</c:v>
                </c:pt>
                <c:pt idx="340">
                  <c:v>159.30413030095082</c:v>
                </c:pt>
                <c:pt idx="341">
                  <c:v>160.23113105096053</c:v>
                </c:pt>
                <c:pt idx="342">
                  <c:v>160.53478239319173</c:v>
                </c:pt>
                <c:pt idx="343">
                  <c:v>160.66791586985713</c:v>
                </c:pt>
                <c:pt idx="344">
                  <c:v>161.32645939948449</c:v>
                </c:pt>
                <c:pt idx="345">
                  <c:v>161.91376324628709</c:v>
                </c:pt>
                <c:pt idx="346">
                  <c:v>162.39147053761565</c:v>
                </c:pt>
                <c:pt idx="347">
                  <c:v>162.62948594084261</c:v>
                </c:pt>
                <c:pt idx="348">
                  <c:v>163.02985195949105</c:v>
                </c:pt>
                <c:pt idx="349">
                  <c:v>163.42685274390269</c:v>
                </c:pt>
                <c:pt idx="350">
                  <c:v>163.62170068068411</c:v>
                </c:pt>
                <c:pt idx="351">
                  <c:v>163.65012303479472</c:v>
                </c:pt>
                <c:pt idx="352">
                  <c:v>163.52713616791013</c:v>
                </c:pt>
                <c:pt idx="353">
                  <c:v>163.32085575089465</c:v>
                </c:pt>
                <c:pt idx="354">
                  <c:v>163.25508181057782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נתונים'!$A$2:$A$356</c:f>
              <c:numCache>
                <c:formatCode>mmm\-yy</c:formatCode>
                <c:ptCount val="35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</c:numCache>
            </c:numRef>
          </c:cat>
          <c:val>
            <c:numRef>
              <c:f>'מדד מלניק - נתונים'!$D$2:$D$356</c:f>
              <c:numCache>
                <c:formatCode>0.0</c:formatCode>
                <c:ptCount val="35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143.23697321694797</c:v>
                </c:pt>
                <c:pt idx="344" formatCode="0.00">
                  <c:v>161.32645939948449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362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0.60601</cdr:x>
      <cdr:y>0.70646</cdr:y>
    </cdr:from>
    <cdr:to>
      <cdr:x>0.8236</cdr:x>
      <cdr:y>0.7537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30264" y="4290329"/>
          <a:ext cx="2021552" cy="286888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60962"/>
            <a:gd name="adj2" fmla="val 86609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0.21452</cdr:y>
    </cdr:from>
    <cdr:to>
      <cdr:x>0.53209</cdr:x>
      <cdr:y>0.26615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5369" y="1302779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0.79492</cdr:x>
      <cdr:y>0.43794</cdr:y>
    </cdr:from>
    <cdr:to>
      <cdr:x>0.9938</cdr:x>
      <cdr:y>0.46758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85323" y="2659608"/>
          <a:ext cx="1847724" cy="180003"/>
        </a:xfrm>
        <a:prstGeom xmlns:a="http://schemas.openxmlformats.org/drawingml/2006/main" prst="wedgeRectCallout">
          <a:avLst>
            <a:gd name="adj1" fmla="val 31047"/>
            <a:gd name="adj2" fmla="val -9570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0.74138</cdr:x>
      <cdr:y>0.54068</cdr:y>
    </cdr:from>
    <cdr:to>
      <cdr:x>0.97065</cdr:x>
      <cdr:y>0.57678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7921" y="3283525"/>
          <a:ext cx="2130067" cy="219235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0.59917</cdr:x>
      <cdr:y>0.24782</cdr:y>
    </cdr:from>
    <cdr:to>
      <cdr:x>0.78513</cdr:x>
      <cdr:y>0.29945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66674" y="1505035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workbookViewId="0">
      <selection activeCell="G1" sqref="A1:G49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45139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105.7889711174949</v>
      </c>
      <c r="G11" s="17">
        <v>3.1859468419273451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110.50524733625868</v>
      </c>
      <c r="G12" s="17">
        <v>4.4581927293022128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116.23783567945176</v>
      </c>
      <c r="G13" s="17">
        <v>5.1876164086120502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121.79126832248119</v>
      </c>
      <c r="G14" s="17">
        <v>4.7776462892376026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127.00215854864159</v>
      </c>
      <c r="G15" s="17">
        <v>4.2785417197256814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133.58846943473367</v>
      </c>
      <c r="G16" s="17">
        <v>5.185983420564888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139.37663077875945</v>
      </c>
      <c r="G17" s="17">
        <v>4.3328300477711856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133.68526930247842</v>
      </c>
      <c r="D18" s="17">
        <v>135.70140522880757</v>
      </c>
      <c r="E18" s="17">
        <v>105.91248764517249</v>
      </c>
      <c r="F18" s="17">
        <v>137.6071942873233</v>
      </c>
      <c r="G18" s="17">
        <v>-1.2695359914711157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121.70452661250206</v>
      </c>
      <c r="C19" s="17">
        <v>159.62435438149859</v>
      </c>
      <c r="D19" s="17">
        <v>162.94835025952915</v>
      </c>
      <c r="E19" s="17">
        <v>113.66712666167975</v>
      </c>
      <c r="F19" s="17">
        <v>147.19551622182479</v>
      </c>
      <c r="G19" s="17">
        <v>6.9678929100764231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135.59940308406567</v>
      </c>
      <c r="C20" s="51">
        <v>172.99229199089098</v>
      </c>
      <c r="D20" s="51">
        <v>173.08541948231695</v>
      </c>
      <c r="E20" s="51">
        <v>123.47846424275133</v>
      </c>
      <c r="F20" s="51">
        <v>159.76277944537699</v>
      </c>
      <c r="G20" s="51">
        <v>8.5378030161008756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46</v>
      </c>
      <c r="B22" s="17">
        <v>134.50505720444372</v>
      </c>
      <c r="C22" s="17">
        <v>171.59708201608709</v>
      </c>
      <c r="D22" s="17">
        <v>178.39902019191132</v>
      </c>
      <c r="E22" s="17">
        <v>2583.0723236265435</v>
      </c>
      <c r="F22" s="17">
        <v>156.59377973122105</v>
      </c>
      <c r="G22" s="17">
        <v>1.9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136.52793898192672</v>
      </c>
      <c r="C23" s="17">
        <v>173.33980097941392</v>
      </c>
      <c r="D23" s="17">
        <v>176.35832938321559</v>
      </c>
      <c r="E23" s="17">
        <v>2599.7026325700626</v>
      </c>
      <c r="F23" s="17">
        <v>159.30271225452719</v>
      </c>
      <c r="G23" s="17">
        <v>1.7299106822479038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137.15801691261817</v>
      </c>
      <c r="C24" s="17">
        <v>172.42275794547012</v>
      </c>
      <c r="D24" s="17">
        <v>169.61974080725579</v>
      </c>
      <c r="E24" s="17">
        <v>2615.0041462466256</v>
      </c>
      <c r="F24" s="17">
        <v>160.84305255417783</v>
      </c>
      <c r="G24" s="17">
        <v>0.96692660021353571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134.20659923727411</v>
      </c>
      <c r="C25" s="17">
        <v>174.60952702259274</v>
      </c>
      <c r="D25" s="17">
        <v>167.96458754688493</v>
      </c>
      <c r="E25" s="17">
        <v>2619.6696322570124</v>
      </c>
      <c r="F25" s="17">
        <v>162.31157324158181</v>
      </c>
      <c r="G25" s="17">
        <v>0.91301468362106064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51</v>
      </c>
      <c r="B26" s="17">
        <v>136.79323495274417</v>
      </c>
      <c r="C26" s="17">
        <v>175.08306084547115</v>
      </c>
      <c r="D26" s="17">
        <v>157.86556055506196</v>
      </c>
      <c r="E26" s="17">
        <v>2599.0551113468478</v>
      </c>
      <c r="F26" s="17">
        <v>163.35946846135931</v>
      </c>
      <c r="G26" s="17">
        <v>0.64560721016353462</v>
      </c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63" t="s">
        <v>53</v>
      </c>
      <c r="B27" s="51">
        <v>134.93616315702204</v>
      </c>
      <c r="C27" s="51">
        <v>173.94970344493754</v>
      </c>
      <c r="D27" s="51">
        <v>155.28782681020439</v>
      </c>
      <c r="E27" s="51">
        <v>2582.1703401627442</v>
      </c>
      <c r="F27" s="51">
        <v>163.49937165119985</v>
      </c>
      <c r="G27" s="51">
        <v>8.5641310637374346E-2</v>
      </c>
      <c r="I27" s="9"/>
      <c r="J27" s="12"/>
      <c r="K27" s="12"/>
      <c r="L27" s="12"/>
      <c r="M27" s="12"/>
      <c r="O27" s="29"/>
      <c r="P27" s="17"/>
      <c r="Q27" s="17"/>
    </row>
    <row r="28" spans="1:17" ht="15.5" x14ac:dyDescent="0.3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44562</v>
      </c>
      <c r="B29" s="17">
        <v>135.69888907312222</v>
      </c>
      <c r="C29" s="17">
        <v>168.73843373246623</v>
      </c>
      <c r="D29" s="17">
        <v>182.75277155786577</v>
      </c>
      <c r="E29" s="52">
        <v>2571.9966089172644</v>
      </c>
      <c r="F29" s="17">
        <v>155.46146134875696</v>
      </c>
      <c r="G29" s="17">
        <v>0.7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44593</v>
      </c>
      <c r="B30" s="17">
        <v>135.20145912783948</v>
      </c>
      <c r="C30" s="17">
        <v>173.91286208228121</v>
      </c>
      <c r="D30" s="17">
        <v>178.09634798225665</v>
      </c>
      <c r="E30" s="52">
        <v>2585.4679173000673</v>
      </c>
      <c r="F30" s="17">
        <v>156.7401026765107</v>
      </c>
      <c r="G30" s="17">
        <v>0.82248122245891508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44621</v>
      </c>
      <c r="B31" s="17">
        <v>132.61482341236942</v>
      </c>
      <c r="C31" s="17">
        <v>172.13995023351376</v>
      </c>
      <c r="D31" s="17">
        <v>174.34794103561165</v>
      </c>
      <c r="E31" s="52">
        <v>2591.7524446622992</v>
      </c>
      <c r="F31" s="17">
        <v>157.5797751683956</v>
      </c>
      <c r="G31" s="17">
        <v>0.53571005603962885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44652</v>
      </c>
      <c r="B32" s="17">
        <v>133.11225335765212</v>
      </c>
      <c r="C32" s="17">
        <v>172.81522631389714</v>
      </c>
      <c r="D32" s="17">
        <v>177.71711073560868</v>
      </c>
      <c r="E32" s="52">
        <v>2599.9089634729048</v>
      </c>
      <c r="F32" s="17">
        <v>158.37287541167015</v>
      </c>
      <c r="G32" s="17">
        <v>0.50330078363611808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44682</v>
      </c>
      <c r="B33" s="17">
        <v>137.29066489802685</v>
      </c>
      <c r="C33" s="17">
        <v>174.50085400892661</v>
      </c>
      <c r="D33" s="17">
        <v>172.14613957035161</v>
      </c>
      <c r="E33" s="52">
        <v>2600.9284453533955</v>
      </c>
      <c r="F33" s="17">
        <v>159.30413030095082</v>
      </c>
      <c r="G33" s="17">
        <v>0.58801413238218636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44713</v>
      </c>
      <c r="B34" s="17">
        <v>139.18089869010115</v>
      </c>
      <c r="C34" s="17">
        <v>172.70332261541802</v>
      </c>
      <c r="D34" s="17">
        <v>179.21173784368651</v>
      </c>
      <c r="E34" s="52">
        <v>2598.2704888838866</v>
      </c>
      <c r="F34" s="17">
        <v>160.23113105096053</v>
      </c>
      <c r="G34" s="17">
        <v>0.58190628721204174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44743</v>
      </c>
      <c r="B35" s="17">
        <v>134.00762725916101</v>
      </c>
      <c r="C35" s="17">
        <v>172.61463761621548</v>
      </c>
      <c r="D35" s="17">
        <v>171.61090983670627</v>
      </c>
      <c r="E35" s="52">
        <v>2603.8900452144608</v>
      </c>
      <c r="F35" s="17">
        <v>160.53478239319176</v>
      </c>
      <c r="G35" s="17">
        <v>0.18950833102129305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44774</v>
      </c>
      <c r="B36" s="17">
        <v>138.68346874481844</v>
      </c>
      <c r="C36" s="17">
        <v>170.85664505605777</v>
      </c>
      <c r="D36" s="17">
        <v>168.61221274502577</v>
      </c>
      <c r="E36" s="52">
        <v>2608.4826598991312</v>
      </c>
      <c r="F36" s="17">
        <v>160.66791586985715</v>
      </c>
      <c r="G36" s="17">
        <v>8.2931234390892783E-2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44805</v>
      </c>
      <c r="B37" s="17">
        <v>138.78295473387499</v>
      </c>
      <c r="C37" s="17">
        <v>173.79699116413724</v>
      </c>
      <c r="D37" s="17">
        <v>168.6360998400354</v>
      </c>
      <c r="E37" s="52">
        <v>2632.6397336262844</v>
      </c>
      <c r="F37" s="17">
        <v>161.32645939948452</v>
      </c>
      <c r="G37" s="17">
        <v>0.40987867805590827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44835</v>
      </c>
      <c r="B38" s="17">
        <v>130.6251036312386</v>
      </c>
      <c r="C38" s="17">
        <v>176.28521186329095</v>
      </c>
      <c r="D38" s="17">
        <v>169.98590343535278</v>
      </c>
      <c r="E38" s="52">
        <v>2601.790782241676</v>
      </c>
      <c r="F38" s="17">
        <v>161.91376324628712</v>
      </c>
      <c r="G38" s="17">
        <v>0.36404682095469987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44866</v>
      </c>
      <c r="B39" s="17">
        <v>135.79837506217876</v>
      </c>
      <c r="C39" s="17">
        <v>174.95025793038039</v>
      </c>
      <c r="D39" s="17">
        <v>168.46682930121821</v>
      </c>
      <c r="E39" s="52">
        <v>2631.1865630090579</v>
      </c>
      <c r="F39" s="17">
        <v>162.39147053761567</v>
      </c>
      <c r="G39" s="17">
        <v>0.29503810037563305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44896</v>
      </c>
      <c r="B40" s="17">
        <v>136.19631901840492</v>
      </c>
      <c r="C40" s="17">
        <v>172.59311127410675</v>
      </c>
      <c r="D40" s="17">
        <v>165.44102990408385</v>
      </c>
      <c r="E40" s="52">
        <v>2626.0315515203029</v>
      </c>
      <c r="F40" s="17">
        <v>162.62948594084264</v>
      </c>
      <c r="G40" s="17">
        <v>0.14656890687607671</v>
      </c>
    </row>
    <row r="41" spans="1:17" x14ac:dyDescent="0.25">
      <c r="A41" s="20">
        <v>44927</v>
      </c>
      <c r="B41" s="17">
        <v>134.20659923727411</v>
      </c>
      <c r="C41" s="17">
        <v>175.18010006506574</v>
      </c>
      <c r="D41" s="17">
        <v>160.1261733757614</v>
      </c>
      <c r="E41" s="52">
        <v>2605.5866549076359</v>
      </c>
      <c r="F41" s="17">
        <v>163.02985195949105</v>
      </c>
      <c r="G41" s="17">
        <v>0.24618292084748195</v>
      </c>
    </row>
    <row r="42" spans="1:17" x14ac:dyDescent="0.25">
      <c r="A42" s="20">
        <v>44958</v>
      </c>
      <c r="B42" s="17">
        <v>139.97678660255346</v>
      </c>
      <c r="C42" s="17">
        <v>173.55978058779607</v>
      </c>
      <c r="D42" s="17">
        <v>157.5195320813925</v>
      </c>
      <c r="E42" s="52">
        <v>2599.1528643512033</v>
      </c>
      <c r="F42" s="17">
        <v>163.42685274390271</v>
      </c>
      <c r="G42" s="17">
        <v>0.243514166049974</v>
      </c>
    </row>
    <row r="43" spans="1:17" x14ac:dyDescent="0.25">
      <c r="A43" s="20">
        <v>44986</v>
      </c>
      <c r="B43" s="17">
        <v>136.19631901840492</v>
      </c>
      <c r="C43" s="17">
        <v>176.50930188355167</v>
      </c>
      <c r="D43" s="17">
        <v>155.95097620803199</v>
      </c>
      <c r="E43" s="52">
        <v>2592.4258147817045</v>
      </c>
      <c r="F43" s="17">
        <v>163.62170068068414</v>
      </c>
      <c r="G43" s="17">
        <v>0.11922638997812207</v>
      </c>
    </row>
    <row r="44" spans="1:17" x14ac:dyDescent="0.25">
      <c r="A44" s="20">
        <v>45017</v>
      </c>
      <c r="B44" s="17">
        <v>136.99220693085724</v>
      </c>
      <c r="C44" s="17">
        <v>174.33195696829668</v>
      </c>
      <c r="D44" s="17">
        <v>156.80628105435736</v>
      </c>
      <c r="E44" s="52">
        <v>2577.4479013421037</v>
      </c>
      <c r="F44" s="17">
        <v>163.65012303479475</v>
      </c>
      <c r="G44" s="17">
        <v>1.7370772942926216E-2</v>
      </c>
    </row>
    <row r="45" spans="1:17" x14ac:dyDescent="0.25">
      <c r="A45" s="20">
        <v>45047</v>
      </c>
      <c r="B45" s="17">
        <v>134.60454319350026</v>
      </c>
      <c r="C45" s="17">
        <v>175.80610230778984</v>
      </c>
      <c r="D45" s="17">
        <v>157.02857942662018</v>
      </c>
      <c r="E45" s="52">
        <v>2584.5315595730644</v>
      </c>
      <c r="F45" s="17">
        <v>163.52713616791016</v>
      </c>
      <c r="G45" s="17">
        <v>-7.5152321674964995E-2</v>
      </c>
    </row>
    <row r="46" spans="1:17" x14ac:dyDescent="0.25">
      <c r="A46" s="20">
        <v>45078</v>
      </c>
      <c r="B46" s="17">
        <v>133.21173934670867</v>
      </c>
      <c r="C46" s="17">
        <v>171.71105105872616</v>
      </c>
      <c r="D46" s="17">
        <v>152.02861994963567</v>
      </c>
      <c r="E46" s="52"/>
      <c r="F46" s="17">
        <v>163.32085575089468</v>
      </c>
      <c r="G46" s="17">
        <v>-0.12614445641833116</v>
      </c>
    </row>
    <row r="47" spans="1:17" x14ac:dyDescent="0.25">
      <c r="A47" s="53">
        <v>45108</v>
      </c>
      <c r="B47" s="51"/>
      <c r="C47" s="51"/>
      <c r="D47" s="51">
        <v>155.0598356040953</v>
      </c>
      <c r="E47" s="54"/>
      <c r="F47" s="51">
        <v>163.25508181057785</v>
      </c>
      <c r="G47" s="51">
        <v>-4.0272835954979769E-2</v>
      </c>
    </row>
    <row r="48" spans="1:17" ht="13" x14ac:dyDescent="0.3">
      <c r="A48" s="55" t="s">
        <v>16</v>
      </c>
      <c r="B48" s="56"/>
      <c r="C48" s="56"/>
    </row>
    <row r="49" spans="1:7" ht="13" x14ac:dyDescent="0.3">
      <c r="A49" s="57" t="s">
        <v>44</v>
      </c>
      <c r="B49" s="58"/>
      <c r="C49" s="58"/>
      <c r="D49" s="51"/>
      <c r="E49" s="54"/>
      <c r="F49" s="51"/>
      <c r="G49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2" workbookViewId="0">
      <selection activeCell="F360" sqref="F360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5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5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5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5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5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5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5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5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5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5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68.944077907510433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5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5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5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5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5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5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5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5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5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5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5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5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5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5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5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5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5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5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5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5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5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5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5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5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5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5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5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5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5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5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5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5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5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5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5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5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5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5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5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5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5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5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5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5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5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5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5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5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5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5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5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5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5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5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5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5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5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5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5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5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5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5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5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5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5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5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5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5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5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5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5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5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5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5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5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5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5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5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5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5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5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5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5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5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5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5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5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5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5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5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5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5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5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5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5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5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5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5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5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5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5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5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5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5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5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5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5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5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5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5">
      <c r="A230" s="15">
        <v>41305</v>
      </c>
      <c r="B230" s="21">
        <v>104.10623305853667</v>
      </c>
      <c r="C230" s="38"/>
      <c r="E230" s="21">
        <f>AVERAGE($B$230:$B$241)</f>
        <v>105.78897111749488</v>
      </c>
    </row>
    <row r="231" spans="1:8" x14ac:dyDescent="0.25">
      <c r="A231" s="15">
        <v>41333</v>
      </c>
      <c r="B231" s="21">
        <v>104.06397954814206</v>
      </c>
      <c r="C231" s="38"/>
      <c r="E231" s="21">
        <f t="shared" ref="E231:E241" si="12">AVERAGE($B$230:$B$241)</f>
        <v>105.78897111749488</v>
      </c>
    </row>
    <row r="232" spans="1:8" x14ac:dyDescent="0.25">
      <c r="A232" s="15">
        <v>41364</v>
      </c>
      <c r="B232" s="21">
        <v>104.25280005454589</v>
      </c>
      <c r="C232" s="38"/>
      <c r="E232" s="21">
        <f t="shared" si="12"/>
        <v>105.78897111749488</v>
      </c>
    </row>
    <row r="233" spans="1:8" x14ac:dyDescent="0.25">
      <c r="A233" s="15">
        <v>41394</v>
      </c>
      <c r="B233" s="21">
        <v>104.53797163621705</v>
      </c>
      <c r="C233" s="38"/>
      <c r="E233" s="21">
        <f t="shared" si="12"/>
        <v>105.78897111749488</v>
      </c>
    </row>
    <row r="234" spans="1:8" x14ac:dyDescent="0.25">
      <c r="A234" s="15">
        <v>41425</v>
      </c>
      <c r="B234" s="21">
        <v>105.01699665733216</v>
      </c>
      <c r="C234" s="38"/>
      <c r="E234" s="21">
        <f t="shared" si="12"/>
        <v>105.78897111749488</v>
      </c>
    </row>
    <row r="235" spans="1:8" x14ac:dyDescent="0.25">
      <c r="A235" s="15">
        <v>41455</v>
      </c>
      <c r="B235" s="21">
        <v>105.54073099235359</v>
      </c>
      <c r="C235" s="38"/>
      <c r="E235" s="21">
        <f t="shared" si="12"/>
        <v>105.78897111749488</v>
      </c>
      <c r="F235" s="36" t="s">
        <v>32</v>
      </c>
      <c r="G235" t="s">
        <v>25</v>
      </c>
      <c r="H235" s="17">
        <f>(E235/E223-1)*100</f>
        <v>3.1859468419273229</v>
      </c>
    </row>
    <row r="236" spans="1:8" x14ac:dyDescent="0.25">
      <c r="A236" s="15">
        <v>41486</v>
      </c>
      <c r="B236" s="21">
        <v>106.11966130976344</v>
      </c>
      <c r="C236" s="38"/>
      <c r="E236" s="21">
        <f t="shared" si="12"/>
        <v>105.78897111749488</v>
      </c>
    </row>
    <row r="237" spans="1:8" x14ac:dyDescent="0.25">
      <c r="A237" s="15">
        <v>41517</v>
      </c>
      <c r="B237" s="21">
        <v>106.29446983878148</v>
      </c>
      <c r="C237" s="38"/>
      <c r="E237" s="21">
        <f t="shared" si="12"/>
        <v>105.78897111749488</v>
      </c>
    </row>
    <row r="238" spans="1:8" x14ac:dyDescent="0.25">
      <c r="A238" s="15">
        <v>41547</v>
      </c>
      <c r="B238" s="21">
        <v>106.7330562006302</v>
      </c>
      <c r="C238" s="38"/>
      <c r="E238" s="21">
        <f t="shared" si="12"/>
        <v>105.78897111749488</v>
      </c>
    </row>
    <row r="239" spans="1:8" x14ac:dyDescent="0.25">
      <c r="A239" s="15">
        <v>41578</v>
      </c>
      <c r="B239" s="21">
        <v>107.2530608939974</v>
      </c>
      <c r="C239" s="38"/>
      <c r="E239" s="21">
        <f t="shared" si="12"/>
        <v>105.78897111749488</v>
      </c>
    </row>
    <row r="240" spans="1:8" x14ac:dyDescent="0.25">
      <c r="A240" s="15">
        <v>41608</v>
      </c>
      <c r="B240" s="21">
        <v>107.61415246170385</v>
      </c>
      <c r="C240" s="38"/>
      <c r="E240" s="21">
        <f t="shared" si="12"/>
        <v>105.78897111749488</v>
      </c>
    </row>
    <row r="241" spans="1:8" x14ac:dyDescent="0.25">
      <c r="A241" s="15">
        <v>41639</v>
      </c>
      <c r="B241" s="21">
        <v>107.93454075793456</v>
      </c>
      <c r="E241" s="21">
        <f t="shared" si="12"/>
        <v>105.78897111749488</v>
      </c>
    </row>
    <row r="242" spans="1:8" x14ac:dyDescent="0.25">
      <c r="A242" s="15">
        <v>41670</v>
      </c>
      <c r="B242" s="21">
        <v>108.22411312976487</v>
      </c>
      <c r="E242" s="21">
        <f>AVERAGE($B$242:$B$253)</f>
        <v>110.50524733625866</v>
      </c>
    </row>
    <row r="243" spans="1:8" x14ac:dyDescent="0.25">
      <c r="A243" s="15">
        <v>41698</v>
      </c>
      <c r="B243" s="21">
        <v>108.90575556370517</v>
      </c>
      <c r="C243" s="38"/>
      <c r="E243" s="21">
        <f t="shared" ref="E243:E253" si="13">AVERAGE($B$242:$B$253)</f>
        <v>110.50524733625866</v>
      </c>
    </row>
    <row r="244" spans="1:8" x14ac:dyDescent="0.25">
      <c r="A244" s="15">
        <v>41729</v>
      </c>
      <c r="B244" s="21">
        <v>109.32616065998681</v>
      </c>
      <c r="C244" s="38"/>
      <c r="E244" s="21">
        <f t="shared" si="13"/>
        <v>110.50524733625866</v>
      </c>
    </row>
    <row r="245" spans="1:8" x14ac:dyDescent="0.25">
      <c r="A245" s="15">
        <v>41759</v>
      </c>
      <c r="B245" s="21">
        <v>109.5127546109766</v>
      </c>
      <c r="E245" s="21">
        <f t="shared" si="13"/>
        <v>110.50524733625866</v>
      </c>
    </row>
    <row r="246" spans="1:8" x14ac:dyDescent="0.25">
      <c r="A246" s="15">
        <v>41790</v>
      </c>
      <c r="B246" s="21">
        <v>109.86182893939869</v>
      </c>
      <c r="E246" s="21">
        <f t="shared" si="13"/>
        <v>110.50524733625866</v>
      </c>
    </row>
    <row r="247" spans="1:8" x14ac:dyDescent="0.25">
      <c r="A247" s="15">
        <v>41820</v>
      </c>
      <c r="B247" s="21">
        <v>110.30761416110961</v>
      </c>
      <c r="E247" s="21">
        <f t="shared" si="13"/>
        <v>110.50524733625866</v>
      </c>
      <c r="F247" s="36" t="s">
        <v>33</v>
      </c>
      <c r="G247" t="s">
        <v>25</v>
      </c>
      <c r="H247" s="17">
        <f>(E247/E235-1)*100</f>
        <v>4.4581927293022128</v>
      </c>
    </row>
    <row r="248" spans="1:8" x14ac:dyDescent="0.25">
      <c r="A248" s="15">
        <v>41851</v>
      </c>
      <c r="B248" s="21">
        <v>110.47545735285999</v>
      </c>
      <c r="E248" s="21">
        <f t="shared" si="13"/>
        <v>110.50524733625866</v>
      </c>
    </row>
    <row r="249" spans="1:8" x14ac:dyDescent="0.25">
      <c r="A249" s="15">
        <v>41882</v>
      </c>
      <c r="B249" s="21">
        <v>110.6305114918257</v>
      </c>
      <c r="E249" s="21">
        <f t="shared" si="13"/>
        <v>110.50524733625866</v>
      </c>
    </row>
    <row r="250" spans="1:8" x14ac:dyDescent="0.25">
      <c r="A250" s="15">
        <v>41912</v>
      </c>
      <c r="B250" s="21">
        <v>111.39241486544059</v>
      </c>
      <c r="E250" s="21">
        <f t="shared" si="13"/>
        <v>110.50524733625866</v>
      </c>
    </row>
    <row r="251" spans="1:8" x14ac:dyDescent="0.25">
      <c r="A251" s="15">
        <v>41943</v>
      </c>
      <c r="B251" s="21">
        <v>111.9704346669655</v>
      </c>
      <c r="E251" s="21">
        <f t="shared" si="13"/>
        <v>110.50524733625866</v>
      </c>
    </row>
    <row r="252" spans="1:8" x14ac:dyDescent="0.25">
      <c r="A252" s="15">
        <v>41973</v>
      </c>
      <c r="B252" s="21">
        <v>112.38827005731839</v>
      </c>
      <c r="E252" s="21">
        <f t="shared" si="13"/>
        <v>110.50524733625866</v>
      </c>
    </row>
    <row r="253" spans="1:8" x14ac:dyDescent="0.25">
      <c r="A253" s="15">
        <v>42004</v>
      </c>
      <c r="B253" s="21">
        <v>113.06765253575189</v>
      </c>
      <c r="E253" s="21">
        <f t="shared" si="13"/>
        <v>110.50524733625866</v>
      </c>
    </row>
    <row r="254" spans="1:8" x14ac:dyDescent="0.25">
      <c r="A254" s="15">
        <v>42035</v>
      </c>
      <c r="B254" s="21">
        <v>113.68973307124155</v>
      </c>
      <c r="E254" s="21">
        <f>AVERAGE($B$254:$B$265)</f>
        <v>116.23783567945175</v>
      </c>
    </row>
    <row r="255" spans="1:8" x14ac:dyDescent="0.25">
      <c r="A255" s="15">
        <v>42063</v>
      </c>
      <c r="B255" s="21">
        <v>114.29419505639706</v>
      </c>
      <c r="E255" s="21">
        <f t="shared" ref="E255:E265" si="14">AVERAGE($B$254:$B$265)</f>
        <v>116.23783567945175</v>
      </c>
    </row>
    <row r="256" spans="1:8" x14ac:dyDescent="0.25">
      <c r="A256" s="15">
        <v>42094</v>
      </c>
      <c r="B256" s="21">
        <v>114.57215542879354</v>
      </c>
      <c r="E256" s="21">
        <f t="shared" si="14"/>
        <v>116.23783567945175</v>
      </c>
    </row>
    <row r="257" spans="1:8" x14ac:dyDescent="0.25">
      <c r="A257" s="15">
        <v>42124</v>
      </c>
      <c r="B257" s="21">
        <v>115.02067198547485</v>
      </c>
      <c r="E257" s="21">
        <f t="shared" si="14"/>
        <v>116.23783567945175</v>
      </c>
    </row>
    <row r="258" spans="1:8" x14ac:dyDescent="0.25">
      <c r="A258" s="15">
        <v>42155</v>
      </c>
      <c r="B258" s="21">
        <v>115.37827866623154</v>
      </c>
      <c r="E258" s="21">
        <f t="shared" si="14"/>
        <v>116.23783567945175</v>
      </c>
    </row>
    <row r="259" spans="1:8" x14ac:dyDescent="0.25">
      <c r="A259" s="15">
        <v>42185</v>
      </c>
      <c r="B259" s="21">
        <v>115.84814659705333</v>
      </c>
      <c r="E259" s="21">
        <f t="shared" si="14"/>
        <v>116.23783567945175</v>
      </c>
      <c r="F259" s="36" t="s">
        <v>36</v>
      </c>
      <c r="G259" t="s">
        <v>25</v>
      </c>
      <c r="H259" s="17">
        <f>(E259/E247-1)*100</f>
        <v>5.1876164086120502</v>
      </c>
    </row>
    <row r="260" spans="1:8" x14ac:dyDescent="0.25">
      <c r="A260" s="15">
        <v>42216</v>
      </c>
      <c r="B260" s="21">
        <v>116.34546544036778</v>
      </c>
      <c r="E260" s="21">
        <f t="shared" si="14"/>
        <v>116.23783567945175</v>
      </c>
    </row>
    <row r="261" spans="1:8" x14ac:dyDescent="0.25">
      <c r="A261" s="15">
        <v>42247</v>
      </c>
      <c r="B261" s="21">
        <v>116.95873309621238</v>
      </c>
      <c r="E261" s="21">
        <f t="shared" si="14"/>
        <v>116.23783567945175</v>
      </c>
    </row>
    <row r="262" spans="1:8" x14ac:dyDescent="0.25">
      <c r="A262" s="15">
        <v>42277</v>
      </c>
      <c r="B262" s="21">
        <v>117.28596859133545</v>
      </c>
      <c r="E262" s="21">
        <f t="shared" si="14"/>
        <v>116.23783567945175</v>
      </c>
    </row>
    <row r="263" spans="1:8" x14ac:dyDescent="0.25">
      <c r="A263" s="15">
        <v>42308</v>
      </c>
      <c r="B263" s="21">
        <v>117.74132810854891</v>
      </c>
      <c r="E263" s="21">
        <f t="shared" si="14"/>
        <v>116.23783567945175</v>
      </c>
    </row>
    <row r="264" spans="1:8" x14ac:dyDescent="0.25">
      <c r="A264" s="15">
        <v>42338</v>
      </c>
      <c r="B264" s="21">
        <v>118.60298693609576</v>
      </c>
      <c r="E264" s="21">
        <f t="shared" si="14"/>
        <v>116.23783567945175</v>
      </c>
    </row>
    <row r="265" spans="1:8" x14ac:dyDescent="0.25">
      <c r="A265" s="15">
        <v>42369</v>
      </c>
      <c r="B265" s="21">
        <v>119.11636517566902</v>
      </c>
      <c r="E265" s="21">
        <f t="shared" si="14"/>
        <v>116.23783567945175</v>
      </c>
    </row>
    <row r="266" spans="1:8" x14ac:dyDescent="0.25">
      <c r="A266" s="15">
        <v>42400</v>
      </c>
      <c r="B266" s="21">
        <v>119.57104291955886</v>
      </c>
      <c r="E266" s="21">
        <f t="shared" ref="E266:E277" si="15">AVERAGE($B$266:$B$277)</f>
        <v>121.79126832248117</v>
      </c>
    </row>
    <row r="267" spans="1:8" x14ac:dyDescent="0.25">
      <c r="A267" s="15">
        <v>42429</v>
      </c>
      <c r="B267" s="21">
        <v>119.69656081777759</v>
      </c>
      <c r="E267" s="21">
        <f t="shared" si="15"/>
        <v>121.79126832248117</v>
      </c>
    </row>
    <row r="268" spans="1:8" x14ac:dyDescent="0.25">
      <c r="A268" s="15">
        <v>42460</v>
      </c>
      <c r="B268" s="21">
        <v>120.32934713251582</v>
      </c>
      <c r="E268" s="21">
        <f t="shared" si="15"/>
        <v>121.79126832248117</v>
      </c>
    </row>
    <row r="269" spans="1:8" x14ac:dyDescent="0.25">
      <c r="A269" s="15">
        <v>42490</v>
      </c>
      <c r="B269" s="21">
        <v>120.6501018347452</v>
      </c>
      <c r="E269" s="21">
        <f t="shared" si="15"/>
        <v>121.79126832248117</v>
      </c>
    </row>
    <row r="270" spans="1:8" x14ac:dyDescent="0.25">
      <c r="A270" s="15">
        <v>42521</v>
      </c>
      <c r="B270" s="21">
        <v>120.98732051614132</v>
      </c>
      <c r="E270" s="21">
        <f t="shared" si="15"/>
        <v>121.79126832248117</v>
      </c>
    </row>
    <row r="271" spans="1:8" x14ac:dyDescent="0.25">
      <c r="A271" s="15">
        <v>42551</v>
      </c>
      <c r="B271" s="21">
        <v>121.46654795585788</v>
      </c>
      <c r="E271" s="21">
        <f t="shared" si="15"/>
        <v>121.79126832248117</v>
      </c>
      <c r="F271" s="36" t="s">
        <v>38</v>
      </c>
      <c r="G271" t="s">
        <v>25</v>
      </c>
      <c r="H271" s="17">
        <f>(E271/E259-1)*100</f>
        <v>4.7776462892376026</v>
      </c>
    </row>
    <row r="272" spans="1:8" x14ac:dyDescent="0.25">
      <c r="A272" s="15">
        <v>42582</v>
      </c>
      <c r="B272" s="21">
        <v>122.04791484638957</v>
      </c>
      <c r="E272" s="21">
        <f t="shared" si="15"/>
        <v>121.79126832248117</v>
      </c>
    </row>
    <row r="273" spans="1:8" x14ac:dyDescent="0.25">
      <c r="A273" s="15">
        <v>42613</v>
      </c>
      <c r="B273" s="21">
        <v>122.66085452695843</v>
      </c>
      <c r="E273" s="21">
        <f t="shared" si="15"/>
        <v>121.79126832248117</v>
      </c>
    </row>
    <row r="274" spans="1:8" x14ac:dyDescent="0.25">
      <c r="A274" s="15">
        <v>42643</v>
      </c>
      <c r="B274" s="21">
        <v>123.01878109070343</v>
      </c>
      <c r="E274" s="21">
        <f t="shared" si="15"/>
        <v>121.79126832248117</v>
      </c>
    </row>
    <row r="275" spans="1:8" x14ac:dyDescent="0.25">
      <c r="A275" s="15">
        <v>42674</v>
      </c>
      <c r="B275" s="21">
        <v>123.34438603578872</v>
      </c>
      <c r="E275" s="21">
        <f t="shared" si="15"/>
        <v>121.79126832248117</v>
      </c>
    </row>
    <row r="276" spans="1:8" x14ac:dyDescent="0.25">
      <c r="A276" s="15">
        <v>42704</v>
      </c>
      <c r="B276" s="21">
        <v>123.72270503763787</v>
      </c>
      <c r="E276" s="21">
        <f t="shared" si="15"/>
        <v>121.79126832248117</v>
      </c>
    </row>
    <row r="277" spans="1:8" x14ac:dyDescent="0.25">
      <c r="A277" s="15">
        <v>42735</v>
      </c>
      <c r="B277" s="21">
        <v>123.99965715569918</v>
      </c>
      <c r="E277" s="21">
        <f t="shared" si="15"/>
        <v>121.79126832248117</v>
      </c>
    </row>
    <row r="278" spans="1:8" x14ac:dyDescent="0.25">
      <c r="A278" s="15">
        <v>42766</v>
      </c>
      <c r="B278" s="21">
        <v>124.32335878222551</v>
      </c>
      <c r="E278" s="21">
        <f>AVERAGE($B$278:$B$289)</f>
        <v>127.00215854864156</v>
      </c>
    </row>
    <row r="279" spans="1:8" x14ac:dyDescent="0.25">
      <c r="A279" s="15">
        <v>42794</v>
      </c>
      <c r="B279" s="21">
        <v>124.56550204402994</v>
      </c>
      <c r="E279" s="21">
        <f t="shared" ref="E279:E289" si="16">AVERAGE($B$278:$B$289)</f>
        <v>127.00215854864156</v>
      </c>
    </row>
    <row r="280" spans="1:8" x14ac:dyDescent="0.25">
      <c r="A280" s="15">
        <v>42825</v>
      </c>
      <c r="B280" s="21">
        <v>125.00363957398241</v>
      </c>
      <c r="E280" s="21">
        <f t="shared" si="16"/>
        <v>127.00215854864156</v>
      </c>
    </row>
    <row r="281" spans="1:8" x14ac:dyDescent="0.25">
      <c r="A281" s="15">
        <v>42855</v>
      </c>
      <c r="B281" s="21">
        <v>125.90261950605262</v>
      </c>
      <c r="E281" s="21">
        <f t="shared" si="16"/>
        <v>127.00215854864156</v>
      </c>
    </row>
    <row r="282" spans="1:8" x14ac:dyDescent="0.25">
      <c r="A282" s="15">
        <v>42886</v>
      </c>
      <c r="B282" s="21">
        <v>126.21293043375177</v>
      </c>
      <c r="E282" s="21">
        <f t="shared" si="16"/>
        <v>127.00215854864156</v>
      </c>
    </row>
    <row r="283" spans="1:8" x14ac:dyDescent="0.25">
      <c r="A283" s="15">
        <v>42916</v>
      </c>
      <c r="B283" s="21">
        <v>126.64478444721384</v>
      </c>
      <c r="E283" s="21">
        <f t="shared" si="16"/>
        <v>127.00215854864156</v>
      </c>
      <c r="F283" s="36" t="s">
        <v>37</v>
      </c>
      <c r="G283" t="s">
        <v>25</v>
      </c>
      <c r="H283" s="17">
        <f>(E283/E271-1)*100</f>
        <v>4.2785417197256592</v>
      </c>
    </row>
    <row r="284" spans="1:8" x14ac:dyDescent="0.25">
      <c r="A284" s="15">
        <v>42947</v>
      </c>
      <c r="B284" s="21">
        <v>127.03513434254378</v>
      </c>
      <c r="E284" s="21">
        <f t="shared" si="16"/>
        <v>127.00215854864156</v>
      </c>
    </row>
    <row r="285" spans="1:8" x14ac:dyDescent="0.25">
      <c r="A285" s="15">
        <v>42978</v>
      </c>
      <c r="B285" s="21">
        <v>127.76708937193027</v>
      </c>
      <c r="E285" s="21">
        <f t="shared" si="16"/>
        <v>127.00215854864156</v>
      </c>
    </row>
    <row r="286" spans="1:8" x14ac:dyDescent="0.25">
      <c r="A286" s="15">
        <v>43008</v>
      </c>
      <c r="B286" s="21">
        <v>128.1760664248296</v>
      </c>
      <c r="E286" s="21">
        <f t="shared" si="16"/>
        <v>127.00215854864156</v>
      </c>
    </row>
    <row r="287" spans="1:8" x14ac:dyDescent="0.25">
      <c r="A287" s="15">
        <v>43039</v>
      </c>
      <c r="B287" s="21">
        <v>128.65348186523127</v>
      </c>
      <c r="E287" s="21">
        <f t="shared" si="16"/>
        <v>127.00215854864156</v>
      </c>
    </row>
    <row r="288" spans="1:8" x14ac:dyDescent="0.25">
      <c r="A288" s="15">
        <v>43069</v>
      </c>
      <c r="B288" s="21">
        <v>129.52791129057209</v>
      </c>
      <c r="E288" s="21">
        <f t="shared" si="16"/>
        <v>127.00215854864156</v>
      </c>
    </row>
    <row r="289" spans="1:8" x14ac:dyDescent="0.25">
      <c r="A289" s="15">
        <v>43100</v>
      </c>
      <c r="B289" s="21">
        <v>130.21338450133575</v>
      </c>
      <c r="E289" s="21">
        <f t="shared" si="16"/>
        <v>127.00215854864156</v>
      </c>
    </row>
    <row r="290" spans="1:8" x14ac:dyDescent="0.25">
      <c r="A290" s="15">
        <v>43131</v>
      </c>
      <c r="B290" s="21">
        <v>131.01636786062127</v>
      </c>
      <c r="E290" s="21">
        <f>AVERAGE($B$290:$B$301)</f>
        <v>133.58846943473367</v>
      </c>
    </row>
    <row r="291" spans="1:8" x14ac:dyDescent="0.25">
      <c r="A291" s="15">
        <v>43159</v>
      </c>
      <c r="B291" s="21">
        <v>131.60284679743407</v>
      </c>
      <c r="E291" s="21">
        <f t="shared" ref="E291:E301" si="17">AVERAGE($B$290:$B$301)</f>
        <v>133.58846943473367</v>
      </c>
    </row>
    <row r="292" spans="1:8" x14ac:dyDescent="0.25">
      <c r="A292" s="15">
        <v>43190</v>
      </c>
      <c r="B292" s="21">
        <v>132.43288253069539</v>
      </c>
      <c r="E292" s="21">
        <f t="shared" si="17"/>
        <v>133.58846943473367</v>
      </c>
    </row>
    <row r="293" spans="1:8" x14ac:dyDescent="0.25">
      <c r="A293" s="15">
        <v>43220</v>
      </c>
      <c r="B293" s="21">
        <v>132.78800698761825</v>
      </c>
      <c r="E293" s="21">
        <f t="shared" si="17"/>
        <v>133.58846943473367</v>
      </c>
    </row>
    <row r="294" spans="1:8" x14ac:dyDescent="0.25">
      <c r="A294" s="15">
        <v>43251</v>
      </c>
      <c r="B294" s="21">
        <v>133.17307059985401</v>
      </c>
      <c r="E294" s="21">
        <f t="shared" si="17"/>
        <v>133.58846943473367</v>
      </c>
    </row>
    <row r="295" spans="1:8" x14ac:dyDescent="0.25">
      <c r="A295" s="15">
        <v>43281</v>
      </c>
      <c r="B295" s="21">
        <v>133.32742846147988</v>
      </c>
      <c r="E295" s="21">
        <f t="shared" si="17"/>
        <v>133.58846943473367</v>
      </c>
      <c r="F295" s="36" t="s">
        <v>39</v>
      </c>
      <c r="G295" t="s">
        <v>25</v>
      </c>
      <c r="H295" s="17">
        <f>(E295/E283-1)*100</f>
        <v>5.1859834205649102</v>
      </c>
    </row>
    <row r="296" spans="1:8" x14ac:dyDescent="0.25">
      <c r="A296" s="15">
        <v>43312</v>
      </c>
      <c r="B296" s="21">
        <v>133.8829304529188</v>
      </c>
      <c r="E296" s="21">
        <f t="shared" si="17"/>
        <v>133.58846943473367</v>
      </c>
    </row>
    <row r="297" spans="1:8" x14ac:dyDescent="0.25">
      <c r="A297" s="15">
        <v>43343</v>
      </c>
      <c r="B297" s="21">
        <v>134.42344075578808</v>
      </c>
      <c r="E297" s="21">
        <f t="shared" si="17"/>
        <v>133.58846943473367</v>
      </c>
    </row>
    <row r="298" spans="1:8" x14ac:dyDescent="0.25">
      <c r="A298" s="15">
        <v>43373</v>
      </c>
      <c r="B298" s="21">
        <v>134.61483697939519</v>
      </c>
      <c r="E298" s="21">
        <f t="shared" si="17"/>
        <v>133.58846943473367</v>
      </c>
    </row>
    <row r="299" spans="1:8" x14ac:dyDescent="0.25">
      <c r="A299" s="15">
        <v>43404</v>
      </c>
      <c r="B299" s="21">
        <v>134.92819878397964</v>
      </c>
      <c r="E299" s="21">
        <f t="shared" si="17"/>
        <v>133.58846943473367</v>
      </c>
    </row>
    <row r="300" spans="1:8" x14ac:dyDescent="0.25">
      <c r="A300" s="15">
        <v>43434</v>
      </c>
      <c r="B300" s="21">
        <v>135.14446753136096</v>
      </c>
      <c r="E300" s="21">
        <f t="shared" si="17"/>
        <v>133.58846943473367</v>
      </c>
    </row>
    <row r="301" spans="1:8" x14ac:dyDescent="0.25">
      <c r="A301" s="15">
        <v>43465</v>
      </c>
      <c r="B301" s="21">
        <v>135.72715547565821</v>
      </c>
      <c r="E301" s="21">
        <f t="shared" si="17"/>
        <v>133.58846943473367</v>
      </c>
    </row>
    <row r="302" spans="1:8" x14ac:dyDescent="0.25">
      <c r="A302" s="15">
        <v>43496</v>
      </c>
      <c r="B302" s="21">
        <v>135.91308980853313</v>
      </c>
      <c r="E302" s="21">
        <f t="shared" ref="E302:E313" si="18">AVERAGE($B$302:$B$313)</f>
        <v>139.37663077875945</v>
      </c>
    </row>
    <row r="303" spans="1:8" x14ac:dyDescent="0.25">
      <c r="A303" s="15">
        <v>43524</v>
      </c>
      <c r="B303" s="21">
        <v>136.34226936157839</v>
      </c>
      <c r="E303" s="21">
        <f t="shared" si="18"/>
        <v>139.37663077875945</v>
      </c>
    </row>
    <row r="304" spans="1:8" x14ac:dyDescent="0.25">
      <c r="A304" s="15">
        <v>43555</v>
      </c>
      <c r="B304" s="21">
        <v>136.87571764864711</v>
      </c>
      <c r="E304" s="21">
        <f t="shared" si="18"/>
        <v>139.37663077875945</v>
      </c>
    </row>
    <row r="305" spans="1:8" x14ac:dyDescent="0.25">
      <c r="A305" s="15">
        <v>43585</v>
      </c>
      <c r="B305" s="21">
        <v>137.74385652806578</v>
      </c>
      <c r="E305" s="21">
        <f t="shared" si="18"/>
        <v>139.37663077875945</v>
      </c>
    </row>
    <row r="306" spans="1:8" x14ac:dyDescent="0.25">
      <c r="A306" s="15">
        <v>43616</v>
      </c>
      <c r="B306" s="21">
        <v>138.33991812290509</v>
      </c>
      <c r="E306" s="21">
        <f t="shared" si="18"/>
        <v>139.37663077875945</v>
      </c>
    </row>
    <row r="307" spans="1:8" x14ac:dyDescent="0.25">
      <c r="A307" s="15">
        <v>43646</v>
      </c>
      <c r="B307" s="21">
        <v>138.85501073969468</v>
      </c>
      <c r="E307" s="21">
        <f t="shared" si="18"/>
        <v>139.37663077875945</v>
      </c>
      <c r="F307" s="36" t="s">
        <v>40</v>
      </c>
      <c r="G307" t="s">
        <v>25</v>
      </c>
      <c r="H307" s="17">
        <f>(E307/E295-1)*100</f>
        <v>4.3328300477711856</v>
      </c>
    </row>
    <row r="308" spans="1:8" x14ac:dyDescent="0.25">
      <c r="A308" s="15">
        <v>43677</v>
      </c>
      <c r="B308" s="21">
        <v>139.60536211317185</v>
      </c>
      <c r="E308" s="21">
        <f t="shared" si="18"/>
        <v>139.37663077875945</v>
      </c>
    </row>
    <row r="309" spans="1:8" x14ac:dyDescent="0.25">
      <c r="A309" s="15">
        <v>43708</v>
      </c>
      <c r="B309" s="21">
        <v>139.98491898251586</v>
      </c>
      <c r="E309" s="21">
        <f t="shared" si="18"/>
        <v>139.37663077875945</v>
      </c>
    </row>
    <row r="310" spans="1:8" x14ac:dyDescent="0.25">
      <c r="A310" s="15">
        <v>43738</v>
      </c>
      <c r="B310" s="21">
        <v>140.70752509421797</v>
      </c>
      <c r="E310" s="21">
        <f t="shared" si="18"/>
        <v>139.37663077875945</v>
      </c>
    </row>
    <row r="311" spans="1:8" x14ac:dyDescent="0.25">
      <c r="A311" s="15">
        <v>43769</v>
      </c>
      <c r="B311" s="21">
        <v>141.68267623230705</v>
      </c>
      <c r="E311" s="21">
        <f t="shared" si="18"/>
        <v>139.37663077875945</v>
      </c>
    </row>
    <row r="312" spans="1:8" x14ac:dyDescent="0.25">
      <c r="A312" s="15">
        <v>43799</v>
      </c>
      <c r="B312" s="21">
        <v>142.66375228889845</v>
      </c>
      <c r="E312" s="21">
        <f t="shared" si="18"/>
        <v>139.37663077875945</v>
      </c>
    </row>
    <row r="313" spans="1:8" x14ac:dyDescent="0.25">
      <c r="A313" s="15">
        <v>43830</v>
      </c>
      <c r="B313" s="21">
        <v>143.80547242457772</v>
      </c>
      <c r="E313" s="21">
        <f t="shared" si="18"/>
        <v>139.37663077875945</v>
      </c>
    </row>
    <row r="314" spans="1:8" x14ac:dyDescent="0.25">
      <c r="A314" s="15">
        <v>43861</v>
      </c>
      <c r="B314" s="21">
        <v>144.64175311048777</v>
      </c>
      <c r="E314" s="21">
        <f>AVERAGE($B$314:$B$325)</f>
        <v>137.6071942873233</v>
      </c>
    </row>
    <row r="315" spans="1:8" x14ac:dyDescent="0.25">
      <c r="A315" s="15">
        <v>43890</v>
      </c>
      <c r="B315" s="21">
        <v>145.39354811341187</v>
      </c>
      <c r="E315" s="21">
        <f t="shared" ref="E315:E325" si="19">AVERAGE($B$314:$B$325)</f>
        <v>137.6071942873233</v>
      </c>
    </row>
    <row r="316" spans="1:8" x14ac:dyDescent="0.25">
      <c r="A316" s="15">
        <v>43921</v>
      </c>
      <c r="B316" s="21">
        <v>143.23697321694797</v>
      </c>
      <c r="D316" s="18">
        <f>B316</f>
        <v>143.23697321694797</v>
      </c>
      <c r="E316" s="21">
        <f t="shared" si="19"/>
        <v>137.6071942873233</v>
      </c>
    </row>
    <row r="317" spans="1:8" x14ac:dyDescent="0.25">
      <c r="A317" s="15">
        <v>43951</v>
      </c>
      <c r="B317" s="21">
        <v>123.51035231125212</v>
      </c>
      <c r="D317" s="18"/>
      <c r="E317" s="21">
        <f t="shared" si="19"/>
        <v>137.6071942873233</v>
      </c>
    </row>
    <row r="318" spans="1:8" x14ac:dyDescent="0.25">
      <c r="A318" s="15">
        <v>43982</v>
      </c>
      <c r="B318" s="21">
        <v>122.77506668195655</v>
      </c>
      <c r="E318" s="21">
        <f t="shared" si="19"/>
        <v>137.6071942873233</v>
      </c>
    </row>
    <row r="319" spans="1:8" x14ac:dyDescent="0.25">
      <c r="A319" s="15">
        <v>44012</v>
      </c>
      <c r="B319" s="21">
        <v>132.94823062393738</v>
      </c>
      <c r="E319" s="21">
        <f t="shared" si="19"/>
        <v>137.6071942873233</v>
      </c>
      <c r="F319" s="36" t="s">
        <v>42</v>
      </c>
      <c r="G319" t="s">
        <v>25</v>
      </c>
      <c r="H319" s="17">
        <f>(E319/E307-1)*100</f>
        <v>-1.2695359914711157</v>
      </c>
    </row>
    <row r="320" spans="1:8" x14ac:dyDescent="0.25">
      <c r="A320" s="15">
        <v>44043</v>
      </c>
      <c r="B320" s="21">
        <v>137.85177005490854</v>
      </c>
      <c r="E320" s="21">
        <f t="shared" si="19"/>
        <v>137.6071942873233</v>
      </c>
    </row>
    <row r="321" spans="1:8" x14ac:dyDescent="0.25">
      <c r="A321" s="15">
        <v>44074</v>
      </c>
      <c r="B321" s="21">
        <v>139.46128787575333</v>
      </c>
      <c r="E321" s="21">
        <f t="shared" si="19"/>
        <v>137.6071942873233</v>
      </c>
    </row>
    <row r="322" spans="1:8" x14ac:dyDescent="0.25">
      <c r="A322" s="15">
        <v>44104</v>
      </c>
      <c r="B322" s="21">
        <v>140.43763080481807</v>
      </c>
      <c r="E322" s="21">
        <f t="shared" si="19"/>
        <v>137.6071942873233</v>
      </c>
    </row>
    <row r="323" spans="1:8" x14ac:dyDescent="0.25">
      <c r="A323" s="15">
        <v>44135</v>
      </c>
      <c r="B323" s="21">
        <v>139.84682885233943</v>
      </c>
      <c r="E323" s="21">
        <f t="shared" si="19"/>
        <v>137.6071942873233</v>
      </c>
    </row>
    <row r="324" spans="1:8" x14ac:dyDescent="0.25">
      <c r="A324" s="15">
        <v>44165</v>
      </c>
      <c r="B324" s="21">
        <v>140.25828714866387</v>
      </c>
      <c r="E324" s="21">
        <f t="shared" si="19"/>
        <v>137.6071942873233</v>
      </c>
    </row>
    <row r="325" spans="1:8" x14ac:dyDescent="0.25">
      <c r="A325" s="15">
        <v>44196</v>
      </c>
      <c r="B325" s="21">
        <v>140.92460265340236</v>
      </c>
      <c r="E325" s="21">
        <f t="shared" si="19"/>
        <v>137.6071942873233</v>
      </c>
    </row>
    <row r="326" spans="1:8" x14ac:dyDescent="0.25">
      <c r="A326" s="15">
        <v>44227</v>
      </c>
      <c r="B326" s="21">
        <v>141.42852029648179</v>
      </c>
      <c r="E326" s="21">
        <f>AVERAGE($B$326:$B$337)</f>
        <v>147.19551622182476</v>
      </c>
    </row>
    <row r="327" spans="1:8" x14ac:dyDescent="0.25">
      <c r="A327" s="15">
        <v>44255</v>
      </c>
      <c r="B327" s="21">
        <v>141.81708575893873</v>
      </c>
      <c r="E327" s="21">
        <f>AVERAGE($B$326:$B$337)</f>
        <v>147.19551622182476</v>
      </c>
    </row>
    <row r="328" spans="1:8" x14ac:dyDescent="0.25">
      <c r="A328" s="15">
        <v>44286</v>
      </c>
      <c r="B328" s="21">
        <v>142.76171399743069</v>
      </c>
      <c r="E328" s="21">
        <f>AVERAGE($B$326:$B$337)</f>
        <v>147.19551622182476</v>
      </c>
    </row>
    <row r="329" spans="1:8" x14ac:dyDescent="0.25">
      <c r="A329" s="15">
        <v>44316</v>
      </c>
      <c r="B329" s="21">
        <v>144.16916761068558</v>
      </c>
      <c r="E329" s="21">
        <f t="shared" ref="E329:E337" si="20">AVERAGE($B$326:$B$337)</f>
        <v>147.19551622182476</v>
      </c>
    </row>
    <row r="330" spans="1:8" x14ac:dyDescent="0.25">
      <c r="A330" s="15">
        <v>44347</v>
      </c>
      <c r="B330" s="21">
        <v>144.83233653952274</v>
      </c>
      <c r="E330" s="21">
        <f t="shared" si="20"/>
        <v>147.19551622182476</v>
      </c>
    </row>
    <row r="331" spans="1:8" x14ac:dyDescent="0.25">
      <c r="A331" s="15">
        <v>44377</v>
      </c>
      <c r="B331" s="21">
        <v>145.82152974441365</v>
      </c>
      <c r="E331" s="21">
        <f t="shared" si="20"/>
        <v>147.19551622182476</v>
      </c>
      <c r="F331" s="36" t="s">
        <v>43</v>
      </c>
      <c r="G331" t="s">
        <v>25</v>
      </c>
      <c r="H331" s="17">
        <f>(E331/E319-1)*100</f>
        <v>6.9678929100764009</v>
      </c>
    </row>
    <row r="332" spans="1:8" x14ac:dyDescent="0.25">
      <c r="A332" s="15">
        <v>44408</v>
      </c>
      <c r="B332" s="21">
        <v>147.36134565414972</v>
      </c>
      <c r="E332" s="21">
        <f t="shared" si="20"/>
        <v>147.19551622182476</v>
      </c>
    </row>
    <row r="333" spans="1:8" x14ac:dyDescent="0.25">
      <c r="A333" s="15">
        <v>44439</v>
      </c>
      <c r="B333" s="21">
        <v>149.06538259134066</v>
      </c>
      <c r="E333" s="21">
        <f t="shared" si="20"/>
        <v>147.19551622182476</v>
      </c>
    </row>
    <row r="334" spans="1:8" x14ac:dyDescent="0.25">
      <c r="A334" s="15">
        <v>44469</v>
      </c>
      <c r="B334" s="21">
        <v>150.32804911509214</v>
      </c>
      <c r="E334" s="21">
        <f t="shared" si="20"/>
        <v>147.19551622182476</v>
      </c>
    </row>
    <row r="335" spans="1:8" x14ac:dyDescent="0.25">
      <c r="A335" s="15">
        <v>44500</v>
      </c>
      <c r="B335" s="21">
        <v>151.56825428550167</v>
      </c>
      <c r="E335" s="21">
        <f t="shared" si="20"/>
        <v>147.19551622182476</v>
      </c>
    </row>
    <row r="336" spans="1:8" x14ac:dyDescent="0.25">
      <c r="A336" s="15">
        <v>44530</v>
      </c>
      <c r="B336" s="21">
        <v>153.09980419290636</v>
      </c>
      <c r="D336" s="18"/>
      <c r="E336" s="21">
        <f t="shared" si="20"/>
        <v>147.19551622182476</v>
      </c>
    </row>
    <row r="337" spans="1:8" x14ac:dyDescent="0.25">
      <c r="A337" s="15">
        <v>44561</v>
      </c>
      <c r="B337" s="21">
        <v>154.09300487543328</v>
      </c>
      <c r="E337" s="21">
        <f t="shared" si="20"/>
        <v>147.19551622182476</v>
      </c>
    </row>
    <row r="338" spans="1:8" x14ac:dyDescent="0.25">
      <c r="A338" s="15">
        <v>44592</v>
      </c>
      <c r="B338" s="21">
        <v>155.46146134875693</v>
      </c>
      <c r="E338" s="21">
        <f>AVERAGE($B$338:$B$349)</f>
        <v>159.76277944537696</v>
      </c>
    </row>
    <row r="339" spans="1:8" x14ac:dyDescent="0.25">
      <c r="A339" s="15">
        <v>44620</v>
      </c>
      <c r="B339" s="21">
        <v>156.74010267651067</v>
      </c>
      <c r="E339" s="21">
        <f t="shared" ref="E339:E349" si="21">AVERAGE($B$338:$B$349)</f>
        <v>159.76277944537696</v>
      </c>
    </row>
    <row r="340" spans="1:8" x14ac:dyDescent="0.25">
      <c r="A340" s="15">
        <v>44651</v>
      </c>
      <c r="B340" s="21">
        <v>157.57977516839557</v>
      </c>
      <c r="E340" s="21">
        <f t="shared" si="21"/>
        <v>159.76277944537696</v>
      </c>
    </row>
    <row r="341" spans="1:8" x14ac:dyDescent="0.25">
      <c r="A341" s="15">
        <v>44681</v>
      </c>
      <c r="B341" s="21">
        <v>158.37287541167012</v>
      </c>
      <c r="E341" s="21">
        <f t="shared" si="21"/>
        <v>159.76277944537696</v>
      </c>
    </row>
    <row r="342" spans="1:8" x14ac:dyDescent="0.25">
      <c r="A342" s="15">
        <v>44712</v>
      </c>
      <c r="B342" s="21">
        <v>159.30413030095082</v>
      </c>
      <c r="E342" s="21">
        <f t="shared" si="21"/>
        <v>159.76277944537696</v>
      </c>
    </row>
    <row r="343" spans="1:8" x14ac:dyDescent="0.25">
      <c r="A343" s="15">
        <v>44742</v>
      </c>
      <c r="B343" s="21">
        <v>160.23113105096053</v>
      </c>
      <c r="E343" s="21">
        <f t="shared" si="21"/>
        <v>159.76277944537696</v>
      </c>
      <c r="F343" s="36" t="s">
        <v>47</v>
      </c>
      <c r="G343" t="s">
        <v>25</v>
      </c>
      <c r="H343" s="17">
        <f>(E343/E331-1)*100</f>
        <v>8.5378030161008756</v>
      </c>
    </row>
    <row r="344" spans="1:8" x14ac:dyDescent="0.25">
      <c r="A344" s="15">
        <v>44773</v>
      </c>
      <c r="B344" s="21">
        <v>160.53478239319173</v>
      </c>
      <c r="E344" s="21">
        <f t="shared" si="21"/>
        <v>159.76277944537696</v>
      </c>
    </row>
    <row r="345" spans="1:8" x14ac:dyDescent="0.25">
      <c r="A345" s="15">
        <v>44804</v>
      </c>
      <c r="B345" s="21">
        <v>160.66791586985713</v>
      </c>
      <c r="E345" s="21">
        <f t="shared" si="21"/>
        <v>159.76277944537696</v>
      </c>
    </row>
    <row r="346" spans="1:8" x14ac:dyDescent="0.25">
      <c r="A346" s="15">
        <v>44834</v>
      </c>
      <c r="B346" s="21">
        <v>161.32645939948449</v>
      </c>
      <c r="D346" s="21">
        <f>B346</f>
        <v>161.32645939948449</v>
      </c>
      <c r="E346" s="21">
        <f t="shared" si="21"/>
        <v>159.76277944537696</v>
      </c>
    </row>
    <row r="347" spans="1:8" x14ac:dyDescent="0.25">
      <c r="A347" s="15">
        <v>44865</v>
      </c>
      <c r="B347" s="21">
        <v>161.91376324628709</v>
      </c>
      <c r="E347" s="21">
        <f t="shared" si="21"/>
        <v>159.76277944537696</v>
      </c>
    </row>
    <row r="348" spans="1:8" x14ac:dyDescent="0.25">
      <c r="A348" s="15">
        <v>44895</v>
      </c>
      <c r="B348" s="21">
        <v>162.39147053761565</v>
      </c>
      <c r="D348" s="21"/>
      <c r="E348" s="21">
        <f t="shared" si="21"/>
        <v>159.76277944537696</v>
      </c>
    </row>
    <row r="349" spans="1:8" x14ac:dyDescent="0.25">
      <c r="A349" s="15">
        <v>44926</v>
      </c>
      <c r="B349" s="21">
        <v>162.62948594084261</v>
      </c>
      <c r="E349" s="21">
        <f t="shared" si="21"/>
        <v>159.76277944537696</v>
      </c>
    </row>
    <row r="350" spans="1:8" x14ac:dyDescent="0.25">
      <c r="A350" s="15">
        <v>44957</v>
      </c>
      <c r="B350" s="21">
        <v>163.02985195949105</v>
      </c>
      <c r="E350" s="21">
        <f>AVERAGE($B$350:$B$361)</f>
        <v>163.40451459260788</v>
      </c>
    </row>
    <row r="351" spans="1:8" x14ac:dyDescent="0.25">
      <c r="A351" s="15">
        <v>44985</v>
      </c>
      <c r="B351" s="21">
        <v>163.42685274390269</v>
      </c>
      <c r="E351" s="21">
        <f t="shared" ref="E351:E356" si="22">AVERAGE($B$350:$B$361)</f>
        <v>163.40451459260788</v>
      </c>
    </row>
    <row r="352" spans="1:8" x14ac:dyDescent="0.25">
      <c r="A352" s="15">
        <v>45016</v>
      </c>
      <c r="B352" s="21">
        <v>163.62170068068411</v>
      </c>
      <c r="E352" s="21">
        <f t="shared" si="22"/>
        <v>163.40451459260788</v>
      </c>
    </row>
    <row r="353" spans="1:8" x14ac:dyDescent="0.25">
      <c r="A353" s="15">
        <v>45046</v>
      </c>
      <c r="B353" s="21">
        <v>163.65012303479472</v>
      </c>
      <c r="E353" s="21">
        <f t="shared" si="22"/>
        <v>163.40451459260788</v>
      </c>
    </row>
    <row r="354" spans="1:8" x14ac:dyDescent="0.25">
      <c r="A354" s="15">
        <v>45077</v>
      </c>
      <c r="B354" s="21">
        <v>163.52713616791013</v>
      </c>
      <c r="E354" s="21">
        <f t="shared" si="22"/>
        <v>163.40451459260788</v>
      </c>
    </row>
    <row r="355" spans="1:8" x14ac:dyDescent="0.25">
      <c r="A355" s="15">
        <v>45107</v>
      </c>
      <c r="B355" s="21">
        <v>163.32085575089465</v>
      </c>
      <c r="E355" s="21">
        <f t="shared" si="22"/>
        <v>163.40451459260788</v>
      </c>
      <c r="F355" s="36" t="s">
        <v>52</v>
      </c>
      <c r="G355" t="s">
        <v>25</v>
      </c>
      <c r="H355" s="17">
        <f>(E355/E343-1)*100</f>
        <v>2.2794640653307052</v>
      </c>
    </row>
    <row r="356" spans="1:8" x14ac:dyDescent="0.25">
      <c r="A356" s="15">
        <v>45138</v>
      </c>
      <c r="B356" s="21">
        <v>163.25508181057782</v>
      </c>
      <c r="E356" s="21">
        <f t="shared" si="22"/>
        <v>163.40451459260788</v>
      </c>
    </row>
    <row r="357" spans="1:8" x14ac:dyDescent="0.25">
      <c r="A357" s="15">
        <v>45169</v>
      </c>
    </row>
    <row r="358" spans="1:8" x14ac:dyDescent="0.25">
      <c r="A358" s="15">
        <v>45199</v>
      </c>
    </row>
    <row r="359" spans="1:8" x14ac:dyDescent="0.25">
      <c r="A359" s="15">
        <v>45230</v>
      </c>
    </row>
    <row r="360" spans="1:8" x14ac:dyDescent="0.25">
      <c r="A360" s="15">
        <v>45260</v>
      </c>
    </row>
    <row r="361" spans="1:8" x14ac:dyDescent="0.25">
      <c r="A361" s="15">
        <v>45291</v>
      </c>
    </row>
    <row r="362" spans="1:8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2023-08-28T12:33:31Z</dcterms:modified>
</cp:coreProperties>
</file>