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7F7849BA-1BB3-490B-A2C8-B5088F436806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- לוח" sheetId="1" r:id="rId2"/>
    <sheet name="מדד מלניק - נתונים" sheetId="3" r:id="rId3"/>
    <sheet name="מדד מלניק מחזורי עסקים 2" sheetId="9" r:id="rId4"/>
  </sheets>
  <definedNames>
    <definedName name="_xlnm.Print_Area" localSheetId="1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9" i="3" l="1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<sst xmlns="http://schemas.openxmlformats.org/spreadsheetml/2006/main" count="78" uniqueCount="52">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</sst>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נתונים'!$A$174:$A$369</c:f>
              <c:numCache>
                <c:formatCode>mmm\-yy</c:formatCode>
                <c:ptCount val="19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</c:numCache>
            </c:numRef>
          </c:cat>
          <c:val>
            <c:numRef>
              <c:f>'מדד מלניק - נתונים'!$B$174:$B$369</c:f>
              <c:numCache>
                <c:formatCode>0.00</c:formatCode>
                <c:ptCount val="196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115.80415609784475</c:v>
                </c:pt>
                <c:pt idx="81">
                  <c:v>116.55688169966977</c:v>
                </c:pt>
                <c:pt idx="82">
                  <c:v>116.91112615904349</c:v>
                </c:pt>
                <c:pt idx="83">
                  <c:v>117.22337520993509</c:v>
                </c:pt>
                <c:pt idx="84">
                  <c:v>117.31649059485876</c:v>
                </c:pt>
                <c:pt idx="85">
                  <c:v>117.78846457335904</c:v>
                </c:pt>
                <c:pt idx="86">
                  <c:v>118.13113004677618</c:v>
                </c:pt>
                <c:pt idx="87">
                  <c:v>118.5784741690512</c:v>
                </c:pt>
                <c:pt idx="88">
                  <c:v>118.85392074513292</c:v>
                </c:pt>
                <c:pt idx="89">
                  <c:v>119.26660150621196</c:v>
                </c:pt>
                <c:pt idx="90">
                  <c:v>120.10158019123649</c:v>
                </c:pt>
                <c:pt idx="91">
                  <c:v>120.41906653315213</c:v>
                </c:pt>
                <c:pt idx="92">
                  <c:v>120.88492223845293</c:v>
                </c:pt>
                <c:pt idx="93">
                  <c:v>120.94176343528846</c:v>
                </c:pt>
                <c:pt idx="94">
                  <c:v>121.44605241857542</c:v>
                </c:pt>
                <c:pt idx="95">
                  <c:v>121.89767467648136</c:v>
                </c:pt>
                <c:pt idx="96">
                  <c:v>122.19692205147497</c:v>
                </c:pt>
                <c:pt idx="97">
                  <c:v>122.70180664627226</c:v>
                </c:pt>
                <c:pt idx="98">
                  <c:v>123.13402426249354</c:v>
                </c:pt>
                <c:pt idx="99">
                  <c:v>123.50214677684679</c:v>
                </c:pt>
                <c:pt idx="100">
                  <c:v>123.70498567278226</c:v>
                </c:pt>
                <c:pt idx="101">
                  <c:v>123.73813595623042</c:v>
                </c:pt>
                <c:pt idx="102">
                  <c:v>124.00899294432912</c:v>
                </c:pt>
                <c:pt idx="103">
                  <c:v>124.22682548765316</c:v>
                </c:pt>
                <c:pt idx="104">
                  <c:v>124.63182776829684</c:v>
                </c:pt>
                <c:pt idx="105">
                  <c:v>125.08117152630969</c:v>
                </c:pt>
                <c:pt idx="106">
                  <c:v>125.71025903582655</c:v>
                </c:pt>
                <c:pt idx="107">
                  <c:v>126.59095798294418</c:v>
                </c:pt>
                <c:pt idx="108">
                  <c:v>127.01325329242152</c:v>
                </c:pt>
                <c:pt idx="109">
                  <c:v>127.50698870193531</c:v>
                </c:pt>
                <c:pt idx="110">
                  <c:v>127.89856563298829</c:v>
                </c:pt>
                <c:pt idx="111">
                  <c:v>128.57193342693031</c:v>
                </c:pt>
                <c:pt idx="112">
                  <c:v>128.8132404499421</c:v>
                </c:pt>
                <c:pt idx="113">
                  <c:v>129.43333388287908</c:v>
                </c:pt>
                <c:pt idx="114">
                  <c:v>130.27715843430153</c:v>
                </c:pt>
                <c:pt idx="115">
                  <c:v>130.92379694789253</c:v>
                </c:pt>
                <c:pt idx="116">
                  <c:v>131.63988638564089</c:v>
                </c:pt>
                <c:pt idx="117">
                  <c:v>132.26981029855597</c:v>
                </c:pt>
                <c:pt idx="118">
                  <c:v>132.98536836066802</c:v>
                </c:pt>
                <c:pt idx="119">
                  <c:v>133.36770213813892</c:v>
                </c:pt>
                <c:pt idx="120">
                  <c:v>133.78279797692346</c:v>
                </c:pt>
                <c:pt idx="121">
                  <c:v>134.00834249512616</c:v>
                </c:pt>
                <c:pt idx="122">
                  <c:v>134.62676909867821</c:v>
                </c:pt>
                <c:pt idx="123">
                  <c:v>135.2804542516588</c:v>
                </c:pt>
                <c:pt idx="124">
                  <c:v>135.67627295445439</c:v>
                </c:pt>
                <c:pt idx="125">
                  <c:v>135.98991474114172</c:v>
                </c:pt>
                <c:pt idx="126">
                  <c:v>136.22779685446628</c:v>
                </c:pt>
                <c:pt idx="127">
                  <c:v>136.81673297083168</c:v>
                </c:pt>
                <c:pt idx="128">
                  <c:v>137.19957656511789</c:v>
                </c:pt>
                <c:pt idx="129">
                  <c:v>137.49138935710684</c:v>
                </c:pt>
                <c:pt idx="130">
                  <c:v>138.05869512805069</c:v>
                </c:pt>
                <c:pt idx="131">
                  <c:v>138.98690971392281</c:v>
                </c:pt>
                <c:pt idx="132">
                  <c:v>139.62980806314437</c:v>
                </c:pt>
                <c:pt idx="133">
                  <c:v>140.25807477738414</c:v>
                </c:pt>
                <c:pt idx="134">
                  <c:v>140.81251466547869</c:v>
                </c:pt>
                <c:pt idx="135">
                  <c:v>141.12524736076304</c:v>
                </c:pt>
                <c:pt idx="136">
                  <c:v>141.7358685340831</c:v>
                </c:pt>
                <c:pt idx="137">
                  <c:v>142.49071635362145</c:v>
                </c:pt>
                <c:pt idx="138">
                  <c:v>143.21627666396435</c:v>
                </c:pt>
                <c:pt idx="139">
                  <c:v>144.08607838253738</c:v>
                </c:pt>
                <c:pt idx="140">
                  <c:v>144.78658551212354</c:v>
                </c:pt>
                <c:pt idx="141">
                  <c:v>145.6226012683077</c:v>
                </c:pt>
                <c:pt idx="142">
                  <c:v>144.10459273227229</c:v>
                </c:pt>
                <c:pt idx="143">
                  <c:v>127.77538034604238</c:v>
                </c:pt>
                <c:pt idx="144">
                  <c:v>126.79769414455022</c:v>
                </c:pt>
                <c:pt idx="145">
                  <c:v>136.27743832806328</c:v>
                </c:pt>
                <c:pt idx="146">
                  <c:v>140.64354648249457</c:v>
                </c:pt>
                <c:pt idx="147">
                  <c:v>142.04736251161626</c:v>
                </c:pt>
                <c:pt idx="148">
                  <c:v>142.9918308897897</c:v>
                </c:pt>
                <c:pt idx="149">
                  <c:v>143.18219454195807</c:v>
                </c:pt>
                <c:pt idx="150">
                  <c:v>143.18835799143511</c:v>
                </c:pt>
                <c:pt idx="151">
                  <c:v>143.59588017884363</c:v>
                </c:pt>
                <c:pt idx="152">
                  <c:v>143.94800598399348</c:v>
                </c:pt>
                <c:pt idx="153">
                  <c:v>144.08026675903042</c:v>
                </c:pt>
                <c:pt idx="154">
                  <c:v>144.80470261195694</c:v>
                </c:pt>
                <c:pt idx="155">
                  <c:v>145.6720729329721</c:v>
                </c:pt>
                <c:pt idx="156">
                  <c:v>145.96346000181248</c:v>
                </c:pt>
                <c:pt idx="157">
                  <c:v>146.85427872267366</c:v>
                </c:pt>
                <c:pt idx="158">
                  <c:v>148.08398267657128</c:v>
                </c:pt>
                <c:pt idx="159">
                  <c:v>149.62208498824791</c:v>
                </c:pt>
                <c:pt idx="160">
                  <c:v>150.73042431154443</c:v>
                </c:pt>
                <c:pt idx="161">
                  <c:v>151.86704700463986</c:v>
                </c:pt>
                <c:pt idx="162">
                  <c:v>153.2810861709747</c:v>
                </c:pt>
                <c:pt idx="163">
                  <c:v>154.12764779825204</c:v>
                </c:pt>
                <c:pt idx="164">
                  <c:v>155.27168845278533</c:v>
                </c:pt>
                <c:pt idx="165">
                  <c:v>156.44055424573807</c:v>
                </c:pt>
                <c:pt idx="166">
                  <c:v>157.2517523020141</c:v>
                </c:pt>
                <c:pt idx="167">
                  <c:v>157.96454102415356</c:v>
                </c:pt>
                <c:pt idx="168">
                  <c:v>158.85652077936447</c:v>
                </c:pt>
                <c:pt idx="169">
                  <c:v>159.76700213450428</c:v>
                </c:pt>
                <c:pt idx="170">
                  <c:v>160.21121167690555</c:v>
                </c:pt>
                <c:pt idx="171">
                  <c:v>160.31958097055852</c:v>
                </c:pt>
                <c:pt idx="172">
                  <c:v>160.84162983576076</c:v>
                </c:pt>
                <c:pt idx="173">
                  <c:v>161.40691762828948</c:v>
                </c:pt>
                <c:pt idx="174">
                  <c:v>161.91732929029504</c:v>
                </c:pt>
                <c:pt idx="175">
                  <c:v>162.4668161538421</c:v>
                </c:pt>
                <c:pt idx="176">
                  <c:v>163.15415722427795</c:v>
                </c:pt>
                <c:pt idx="177">
                  <c:v>164.22416308443525</c:v>
                </c:pt>
                <c:pt idx="178">
                  <c:v>164.78634106147106</c:v>
                </c:pt>
                <c:pt idx="179">
                  <c:v>165.0474747086501</c:v>
                </c:pt>
                <c:pt idx="180">
                  <c:v>165.1470365000701</c:v>
                </c:pt>
                <c:pt idx="181">
                  <c:v>164.84280968160766</c:v>
                </c:pt>
                <c:pt idx="182">
                  <c:v>164.96215645958563</c:v>
                </c:pt>
                <c:pt idx="183">
                  <c:v>165.13832153543527</c:v>
                </c:pt>
                <c:pt idx="184">
                  <c:v>165.30679101682378</c:v>
                </c:pt>
                <c:pt idx="185">
                  <c:v>163.12812351514083</c:v>
                </c:pt>
                <c:pt idx="186">
                  <c:v>161.38283554971918</c:v>
                </c:pt>
                <c:pt idx="187">
                  <c:v>162.07995950252013</c:v>
                </c:pt>
                <c:pt idx="188">
                  <c:v>162.98823067990861</c:v>
                </c:pt>
                <c:pt idx="189">
                  <c:v>163.34167092911051</c:v>
                </c:pt>
                <c:pt idx="190">
                  <c:v>164.04681790764624</c:v>
                </c:pt>
                <c:pt idx="191">
                  <c:v>164.4110829556391</c:v>
                </c:pt>
                <c:pt idx="192">
                  <c:v>165.06868745223645</c:v>
                </c:pt>
                <c:pt idx="193">
                  <c:v>165.47736603875344</c:v>
                </c:pt>
                <c:pt idx="194">
                  <c:v>165.65500368822933</c:v>
                </c:pt>
                <c:pt idx="195">
                  <c:v>165.75420036149478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נתונים'!$A$174:$A$369</c:f>
              <c:numCache>
                <c:formatCode>mmm\-yy</c:formatCode>
                <c:ptCount val="19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</c:numCache>
            </c:numRef>
          </c:cat>
          <c:val>
            <c:numRef>
              <c:f>'מדד מלניק - נתונים'!$D$174:$D$369</c:f>
              <c:numCache>
                <c:formatCode>General</c:formatCode>
                <c:ptCount val="196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144.10459273227229</c:v>
                </c:pt>
                <c:pt idx="172" formatCode="0.00">
                  <c:v>160.84162983576076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אוגוסט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נתונים'!$A$2:$A$369</c:f>
              <c:numCache>
                <c:formatCode>mmm\-yy</c:formatCode>
                <c:ptCount val="36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</c:numCache>
            </c:numRef>
          </c:cat>
          <c:val>
            <c:numRef>
              <c:f>'מדד מלניק - נתונים'!$B$2:$B$369</c:f>
              <c:numCache>
                <c:formatCode>0.00</c:formatCode>
                <c:ptCount val="368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115.80415609784475</c:v>
                </c:pt>
                <c:pt idx="253">
                  <c:v>116.55688169966977</c:v>
                </c:pt>
                <c:pt idx="254">
                  <c:v>116.91112615904349</c:v>
                </c:pt>
                <c:pt idx="255">
                  <c:v>117.22337520993509</c:v>
                </c:pt>
                <c:pt idx="256">
                  <c:v>117.31649059485876</c:v>
                </c:pt>
                <c:pt idx="257">
                  <c:v>117.78846457335904</c:v>
                </c:pt>
                <c:pt idx="258">
                  <c:v>118.13113004677618</c:v>
                </c:pt>
                <c:pt idx="259">
                  <c:v>118.5784741690512</c:v>
                </c:pt>
                <c:pt idx="260">
                  <c:v>118.85392074513292</c:v>
                </c:pt>
                <c:pt idx="261">
                  <c:v>119.26660150621196</c:v>
                </c:pt>
                <c:pt idx="262">
                  <c:v>120.10158019123649</c:v>
                </c:pt>
                <c:pt idx="263">
                  <c:v>120.41906653315213</c:v>
                </c:pt>
                <c:pt idx="264">
                  <c:v>120.88492223845293</c:v>
                </c:pt>
                <c:pt idx="265">
                  <c:v>120.94176343528846</c:v>
                </c:pt>
                <c:pt idx="266">
                  <c:v>121.44605241857542</c:v>
                </c:pt>
                <c:pt idx="267">
                  <c:v>121.89767467648136</c:v>
                </c:pt>
                <c:pt idx="268">
                  <c:v>122.19692205147497</c:v>
                </c:pt>
                <c:pt idx="269">
                  <c:v>122.70180664627226</c:v>
                </c:pt>
                <c:pt idx="270">
                  <c:v>123.13402426249354</c:v>
                </c:pt>
                <c:pt idx="271">
                  <c:v>123.50214677684679</c:v>
                </c:pt>
                <c:pt idx="272">
                  <c:v>123.70498567278226</c:v>
                </c:pt>
                <c:pt idx="273">
                  <c:v>123.73813595623042</c:v>
                </c:pt>
                <c:pt idx="274">
                  <c:v>124.00899294432912</c:v>
                </c:pt>
                <c:pt idx="275">
                  <c:v>124.22682548765316</c:v>
                </c:pt>
                <c:pt idx="276">
                  <c:v>124.63182776829684</c:v>
                </c:pt>
                <c:pt idx="277">
                  <c:v>125.08117152630969</c:v>
                </c:pt>
                <c:pt idx="278">
                  <c:v>125.71025903582655</c:v>
                </c:pt>
                <c:pt idx="279">
                  <c:v>126.59095798294418</c:v>
                </c:pt>
                <c:pt idx="280">
                  <c:v>127.01325329242152</c:v>
                </c:pt>
                <c:pt idx="281">
                  <c:v>127.50698870193531</c:v>
                </c:pt>
                <c:pt idx="282">
                  <c:v>127.89856563298829</c:v>
                </c:pt>
                <c:pt idx="283">
                  <c:v>128.57193342693031</c:v>
                </c:pt>
                <c:pt idx="284">
                  <c:v>128.8132404499421</c:v>
                </c:pt>
                <c:pt idx="285">
                  <c:v>129.43333388287908</c:v>
                </c:pt>
                <c:pt idx="286">
                  <c:v>130.27715843430153</c:v>
                </c:pt>
                <c:pt idx="287">
                  <c:v>130.92379694789253</c:v>
                </c:pt>
                <c:pt idx="288">
                  <c:v>131.63988638564089</c:v>
                </c:pt>
                <c:pt idx="289">
                  <c:v>132.26981029855597</c:v>
                </c:pt>
                <c:pt idx="290">
                  <c:v>132.98536836066802</c:v>
                </c:pt>
                <c:pt idx="291">
                  <c:v>133.36770213813892</c:v>
                </c:pt>
                <c:pt idx="292">
                  <c:v>133.78279797692346</c:v>
                </c:pt>
                <c:pt idx="293">
                  <c:v>134.00834249512616</c:v>
                </c:pt>
                <c:pt idx="294">
                  <c:v>134.62676909867821</c:v>
                </c:pt>
                <c:pt idx="295">
                  <c:v>135.2804542516588</c:v>
                </c:pt>
                <c:pt idx="296">
                  <c:v>135.67627295445439</c:v>
                </c:pt>
                <c:pt idx="297">
                  <c:v>135.98991474114172</c:v>
                </c:pt>
                <c:pt idx="298">
                  <c:v>136.22779685446628</c:v>
                </c:pt>
                <c:pt idx="299">
                  <c:v>136.81673297083168</c:v>
                </c:pt>
                <c:pt idx="300">
                  <c:v>137.19957656511789</c:v>
                </c:pt>
                <c:pt idx="301">
                  <c:v>137.49138935710684</c:v>
                </c:pt>
                <c:pt idx="302">
                  <c:v>138.05869512805069</c:v>
                </c:pt>
                <c:pt idx="303">
                  <c:v>138.98690971392281</c:v>
                </c:pt>
                <c:pt idx="304">
                  <c:v>139.62980806314437</c:v>
                </c:pt>
                <c:pt idx="305">
                  <c:v>140.25807477738414</c:v>
                </c:pt>
                <c:pt idx="306">
                  <c:v>140.81251466547869</c:v>
                </c:pt>
                <c:pt idx="307">
                  <c:v>141.12524736076304</c:v>
                </c:pt>
                <c:pt idx="308">
                  <c:v>141.7358685340831</c:v>
                </c:pt>
                <c:pt idx="309">
                  <c:v>142.49071635362145</c:v>
                </c:pt>
                <c:pt idx="310">
                  <c:v>143.21627666396435</c:v>
                </c:pt>
                <c:pt idx="311">
                  <c:v>144.08607838253738</c:v>
                </c:pt>
                <c:pt idx="312">
                  <c:v>144.78658551212354</c:v>
                </c:pt>
                <c:pt idx="313">
                  <c:v>145.6226012683077</c:v>
                </c:pt>
                <c:pt idx="314">
                  <c:v>144.10459273227229</c:v>
                </c:pt>
                <c:pt idx="315">
                  <c:v>127.77538034604238</c:v>
                </c:pt>
                <c:pt idx="316">
                  <c:v>126.79769414455022</c:v>
                </c:pt>
                <c:pt idx="317">
                  <c:v>136.27743832806328</c:v>
                </c:pt>
                <c:pt idx="318">
                  <c:v>140.64354648249457</c:v>
                </c:pt>
                <c:pt idx="319">
                  <c:v>142.04736251161626</c:v>
                </c:pt>
                <c:pt idx="320">
                  <c:v>142.9918308897897</c:v>
                </c:pt>
                <c:pt idx="321">
                  <c:v>143.18219454195807</c:v>
                </c:pt>
                <c:pt idx="322">
                  <c:v>143.18835799143511</c:v>
                </c:pt>
                <c:pt idx="323">
                  <c:v>143.59588017884363</c:v>
                </c:pt>
                <c:pt idx="324">
                  <c:v>143.94800598399348</c:v>
                </c:pt>
                <c:pt idx="325">
                  <c:v>144.08026675903042</c:v>
                </c:pt>
                <c:pt idx="326">
                  <c:v>144.80470261195694</c:v>
                </c:pt>
                <c:pt idx="327">
                  <c:v>145.6720729329721</c:v>
                </c:pt>
                <c:pt idx="328">
                  <c:v>145.96346000181248</c:v>
                </c:pt>
                <c:pt idx="329">
                  <c:v>146.85427872267366</c:v>
                </c:pt>
                <c:pt idx="330">
                  <c:v>148.08398267657128</c:v>
                </c:pt>
                <c:pt idx="331">
                  <c:v>149.62208498824791</c:v>
                </c:pt>
                <c:pt idx="332">
                  <c:v>150.73042431154443</c:v>
                </c:pt>
                <c:pt idx="333">
                  <c:v>151.86704700463986</c:v>
                </c:pt>
                <c:pt idx="334">
                  <c:v>153.2810861709747</c:v>
                </c:pt>
                <c:pt idx="335">
                  <c:v>154.12764779825204</c:v>
                </c:pt>
                <c:pt idx="336">
                  <c:v>155.27168845278533</c:v>
                </c:pt>
                <c:pt idx="337">
                  <c:v>156.44055424573807</c:v>
                </c:pt>
                <c:pt idx="338">
                  <c:v>157.2517523020141</c:v>
                </c:pt>
                <c:pt idx="339">
                  <c:v>157.96454102415356</c:v>
                </c:pt>
                <c:pt idx="340">
                  <c:v>158.85652077936447</c:v>
                </c:pt>
                <c:pt idx="341">
                  <c:v>159.76700213450428</c:v>
                </c:pt>
                <c:pt idx="342">
                  <c:v>160.21121167690555</c:v>
                </c:pt>
                <c:pt idx="343">
                  <c:v>160.31958097055852</c:v>
                </c:pt>
                <c:pt idx="344">
                  <c:v>160.84162983576076</c:v>
                </c:pt>
                <c:pt idx="345">
                  <c:v>161.40691762828948</c:v>
                </c:pt>
                <c:pt idx="346">
                  <c:v>161.91732929029504</c:v>
                </c:pt>
                <c:pt idx="347">
                  <c:v>162.4668161538421</c:v>
                </c:pt>
                <c:pt idx="348">
                  <c:v>163.15415722427795</c:v>
                </c:pt>
                <c:pt idx="349">
                  <c:v>164.22416308443525</c:v>
                </c:pt>
                <c:pt idx="350">
                  <c:v>164.78634106147106</c:v>
                </c:pt>
                <c:pt idx="351">
                  <c:v>165.0474747086501</c:v>
                </c:pt>
                <c:pt idx="352">
                  <c:v>165.1470365000701</c:v>
                </c:pt>
                <c:pt idx="353">
                  <c:v>164.84280968160766</c:v>
                </c:pt>
                <c:pt idx="354">
                  <c:v>164.96215645958563</c:v>
                </c:pt>
                <c:pt idx="355">
                  <c:v>165.13832153543527</c:v>
                </c:pt>
                <c:pt idx="356">
                  <c:v>165.30679101682378</c:v>
                </c:pt>
                <c:pt idx="357">
                  <c:v>163.12812351514083</c:v>
                </c:pt>
                <c:pt idx="358">
                  <c:v>161.38283554971918</c:v>
                </c:pt>
                <c:pt idx="359">
                  <c:v>162.07995950252013</c:v>
                </c:pt>
                <c:pt idx="360">
                  <c:v>162.98823067990861</c:v>
                </c:pt>
                <c:pt idx="361">
                  <c:v>163.34167092911051</c:v>
                </c:pt>
                <c:pt idx="362">
                  <c:v>164.04681790764624</c:v>
                </c:pt>
                <c:pt idx="363">
                  <c:v>164.4110829556391</c:v>
                </c:pt>
                <c:pt idx="364">
                  <c:v>165.06868745223645</c:v>
                </c:pt>
                <c:pt idx="365">
                  <c:v>165.47736603875344</c:v>
                </c:pt>
                <c:pt idx="366">
                  <c:v>165.65500368822933</c:v>
                </c:pt>
                <c:pt idx="367">
                  <c:v>165.75420036149478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נתונים'!$A$2:$A$369</c:f>
              <c:numCache>
                <c:formatCode>mmm\-yy</c:formatCode>
                <c:ptCount val="36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</c:numCache>
            </c:numRef>
          </c:cat>
          <c:val>
            <c:numRef>
              <c:f>'מדד מלניק - נתונים'!$D$2:$D$369</c:f>
              <c:numCache>
                <c:formatCode>0.0</c:formatCode>
                <c:ptCount val="368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144.10459273227229</c:v>
                </c:pt>
                <c:pt idx="344" formatCode="0.00">
                  <c:v>160.84162983576076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0.75219</cdr:x>
      <cdr:y>0.54698</cdr:y>
    </cdr:from>
    <cdr:to>
      <cdr:x>0.9626</cdr:x>
      <cdr:y>0.59896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88375" y="3321831"/>
          <a:ext cx="1954846" cy="315675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0.41876</cdr:x>
      <cdr:y>0.33874</cdr:y>
    </cdr:from>
    <cdr:to>
      <cdr:x>0.62628</cdr:x>
      <cdr:y>0.38985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90566" y="2057149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0.78704</cdr:x>
      <cdr:y>0.63119</cdr:y>
    </cdr:from>
    <cdr:to>
      <cdr:x>0.98592</cdr:x>
      <cdr:y>0.65916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12140" y="3833190"/>
          <a:ext cx="1847724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21" workbookViewId="0">
      <selection activeCell="J12" sqref="J12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45536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102.66655590629672</v>
      </c>
      <c r="D10" s="17">
        <v>101.99130755174836</v>
      </c>
      <c r="E10" s="17">
        <v>102.22151879328042</v>
      </c>
      <c r="F10" s="17">
        <v>102.83675479641575</v>
      </c>
      <c r="G10" s="17">
        <v>2.8367547964157414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103.08406566075274</v>
      </c>
      <c r="C11" s="17">
        <v>105.40787506230271</v>
      </c>
      <c r="D11" s="17">
        <v>103.19884294482178</v>
      </c>
      <c r="E11" s="17">
        <v>104.68071493794935</v>
      </c>
      <c r="F11" s="17">
        <v>106.86116871449494</v>
      </c>
      <c r="G11" s="17">
        <v>3.9134003460594036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104.36909301939974</v>
      </c>
      <c r="C12" s="17">
        <v>107.16896494434292</v>
      </c>
      <c r="D12" s="17">
        <v>111.51998565362391</v>
      </c>
      <c r="E12" s="17">
        <v>106.8004208339978</v>
      </c>
      <c r="F12" s="17">
        <v>112.8937345989517</v>
      </c>
      <c r="G12" s="17">
        <v>5.6452366720545655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106.25103631238602</v>
      </c>
      <c r="C13" s="17">
        <v>112.74298056155507</v>
      </c>
      <c r="D13" s="17">
        <v>115.0525695150216</v>
      </c>
      <c r="E13" s="17">
        <v>108.99459129920159</v>
      </c>
      <c r="F13" s="17">
        <v>118.07927229385602</v>
      </c>
      <c r="G13" s="17">
        <v>4.5932909504018404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106.4806562308398</v>
      </c>
      <c r="C14" s="17">
        <v>117.36168798803787</v>
      </c>
      <c r="D14" s="17">
        <v>123.99335684283068</v>
      </c>
      <c r="E14" s="17">
        <v>112.49564272252945</v>
      </c>
      <c r="F14" s="17">
        <v>122.69868771390674</v>
      </c>
      <c r="G14" s="17">
        <v>3.9121306646899834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108.63345332415379</v>
      </c>
      <c r="C15" s="17">
        <v>123.31782688154176</v>
      </c>
      <c r="D15" s="17">
        <v>121.2708914220791</v>
      </c>
      <c r="E15" s="17">
        <v>114.8307255087726</v>
      </c>
      <c r="F15" s="17">
        <v>127.70437392355569</v>
      </c>
      <c r="G15" s="17">
        <v>4.0796574950504594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110.86353031312525</v>
      </c>
      <c r="C16" s="17">
        <v>129.25735171955472</v>
      </c>
      <c r="D16" s="17">
        <v>127.00255052367582</v>
      </c>
      <c r="E16" s="17">
        <v>116.91845490959791</v>
      </c>
      <c r="F16" s="17">
        <v>134.38932071052375</v>
      </c>
      <c r="G16" s="17">
        <v>5.2347046397719144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114.1865658263946</v>
      </c>
      <c r="C17" s="17">
        <v>133.95912942349227</v>
      </c>
      <c r="D17" s="17">
        <v>135.401150190393</v>
      </c>
      <c r="E17" s="17">
        <v>119.05918281944878</v>
      </c>
      <c r="F17" s="17">
        <v>140.42426296376459</v>
      </c>
      <c r="G17" s="17">
        <v>4.4906412364716042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115.88672353085796</v>
      </c>
      <c r="C18" s="17">
        <v>132.86260176108985</v>
      </c>
      <c r="D18" s="17">
        <v>136.9538634776672</v>
      </c>
      <c r="E18" s="17">
        <v>105.91248764517249</v>
      </c>
      <c r="F18" s="17">
        <v>140.08445541062474</v>
      </c>
      <c r="G18" s="17">
        <v>-0.24198635333235741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121.27423625669</v>
      </c>
      <c r="C19" s="17">
        <v>152.93518021139428</v>
      </c>
      <c r="D19" s="17">
        <v>163.01583511424647</v>
      </c>
      <c r="E19" s="17">
        <v>113.66712666167975</v>
      </c>
      <c r="F19" s="17">
        <v>148.25292166355578</v>
      </c>
      <c r="G19" s="17">
        <v>5.8311011232381915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>
        <v>2022</v>
      </c>
      <c r="B20" s="17">
        <v>135.03005768371193</v>
      </c>
      <c r="C20" s="17">
        <v>162.48906575446782</v>
      </c>
      <c r="D20" s="17">
        <v>173.43354032912529</v>
      </c>
      <c r="E20" s="17">
        <v>123.59754915506811</v>
      </c>
      <c r="F20" s="17">
        <v>159.39296204118432</v>
      </c>
      <c r="G20" s="17">
        <v>7.5142130439153743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42">
        <v>2023</v>
      </c>
      <c r="B21" s="51">
        <v>132.66750087361351</v>
      </c>
      <c r="C21" s="51">
        <v>160.98136543087813</v>
      </c>
      <c r="D21" s="51">
        <v>150.70047343453578</v>
      </c>
      <c r="E21" s="51">
        <v>126.48126168587808</v>
      </c>
      <c r="F21" s="51">
        <v>164.10001415331143</v>
      </c>
      <c r="G21" s="17">
        <v>2.9531116379598377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5" x14ac:dyDescent="0.3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134.86445790730315</v>
      </c>
      <c r="C23" s="17">
        <v>166.20190077701213</v>
      </c>
      <c r="D23" s="17">
        <v>152.20068082278905</v>
      </c>
      <c r="E23" s="17">
        <v>2701.8430873379821</v>
      </c>
      <c r="F23" s="17">
        <v>165.13575633728158</v>
      </c>
      <c r="G23" s="17">
        <v>0.4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126.07662977254436</v>
      </c>
      <c r="C24" s="17">
        <v>149.35354805071537</v>
      </c>
      <c r="D24" s="17">
        <v>140.93560705143176</v>
      </c>
      <c r="E24" s="17">
        <v>2581.6966412421689</v>
      </c>
      <c r="F24" s="17">
        <v>162.1969728557934</v>
      </c>
      <c r="G24" s="17">
        <v>-1.7796166903343735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126.73902887817945</v>
      </c>
      <c r="C25" s="17">
        <v>162.31194378349758</v>
      </c>
      <c r="D25" s="17">
        <v>150.97024224947339</v>
      </c>
      <c r="E25" s="17">
        <v>2621.0538060557369</v>
      </c>
      <c r="F25" s="17">
        <v>163.45890650555515</v>
      </c>
      <c r="G25" s="17">
        <v>0.77802540179570112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63" t="s">
        <v>51</v>
      </c>
      <c r="B26" s="51">
        <v>129.74190482372515</v>
      </c>
      <c r="C26" s="51">
        <v>163.09673299553313</v>
      </c>
      <c r="D26" s="51">
        <v>154.8731161472592</v>
      </c>
      <c r="E26" s="51">
        <v>2644.0591146037327</v>
      </c>
      <c r="F26" s="51">
        <v>164.98571214887636</v>
      </c>
      <c r="G26" s="51">
        <v>0.93406084499245701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45078</v>
      </c>
      <c r="B28" s="17">
        <v>130.09518434673055</v>
      </c>
      <c r="C28" s="17">
        <v>162.49440575160259</v>
      </c>
      <c r="D28" s="17">
        <v>150.29462365779028</v>
      </c>
      <c r="E28" s="52">
        <v>2692.4046145297475</v>
      </c>
      <c r="F28" s="17">
        <v>164.84280968160769</v>
      </c>
      <c r="G28" s="17">
        <v>-0.2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45108</v>
      </c>
      <c r="B29" s="17">
        <v>131.68494220025474</v>
      </c>
      <c r="C29" s="17">
        <v>164.41470316327096</v>
      </c>
      <c r="D29" s="17">
        <v>155.55517440759411</v>
      </c>
      <c r="E29" s="52">
        <v>2683.4037001562324</v>
      </c>
      <c r="F29" s="17">
        <v>164.96215645958566</v>
      </c>
      <c r="G29" s="17">
        <v>7.2400354136448186E-2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45139</v>
      </c>
      <c r="B30" s="17">
        <v>139.63373146787578</v>
      </c>
      <c r="C30" s="17">
        <v>169.87805207760258</v>
      </c>
      <c r="D30" s="17">
        <v>152.11402697834538</v>
      </c>
      <c r="E30" s="52">
        <v>2704.687869764512</v>
      </c>
      <c r="F30" s="17">
        <v>165.1383215354353</v>
      </c>
      <c r="G30" s="17">
        <v>0.10679120571075451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45170</v>
      </c>
      <c r="B31" s="17">
        <v>133.27470005377896</v>
      </c>
      <c r="C31" s="17">
        <v>164.31294709016282</v>
      </c>
      <c r="D31" s="17">
        <v>148.93284108242767</v>
      </c>
      <c r="E31" s="52">
        <v>2717.4376920932013</v>
      </c>
      <c r="F31" s="17">
        <v>165.30679101682381</v>
      </c>
      <c r="G31" s="17">
        <v>0.10201719372107121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45200</v>
      </c>
      <c r="B32" s="17">
        <v>125.32591078615793</v>
      </c>
      <c r="C32" s="17">
        <v>142.63666018399368</v>
      </c>
      <c r="D32" s="17">
        <v>141.53149579757152</v>
      </c>
      <c r="E32" s="52">
        <v>2628.5753666429209</v>
      </c>
      <c r="F32" s="17">
        <v>163.12812351514086</v>
      </c>
      <c r="G32" s="17">
        <v>-1.3179540225066844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45231</v>
      </c>
      <c r="B33" s="17">
        <v>128.50542649320636</v>
      </c>
      <c r="C33" s="17">
        <v>149.80160190960058</v>
      </c>
      <c r="D33" s="17">
        <v>140.71354734036959</v>
      </c>
      <c r="E33" s="52">
        <v>2535.932665277684</v>
      </c>
      <c r="F33" s="17">
        <v>161.3828355497192</v>
      </c>
      <c r="G33" s="17">
        <v>-1.0698878450959848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45261</v>
      </c>
      <c r="B34" s="17">
        <v>124.39855203826882</v>
      </c>
      <c r="C34" s="17">
        <v>155.62238205855189</v>
      </c>
      <c r="D34" s="17">
        <v>140.56177801635414</v>
      </c>
      <c r="E34" s="52">
        <v>2580.5818918059022</v>
      </c>
      <c r="F34" s="17">
        <v>162.07995950252015</v>
      </c>
      <c r="G34" s="17">
        <v>0.43196908173432913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45292</v>
      </c>
      <c r="B35" s="17">
        <v>128.37294667207934</v>
      </c>
      <c r="C35" s="17">
        <v>163.86919649753378</v>
      </c>
      <c r="D35" s="17">
        <v>141.75850315883204</v>
      </c>
      <c r="E35" s="52">
        <v>2603.2385692228504</v>
      </c>
      <c r="F35" s="17">
        <v>162.98823067990864</v>
      </c>
      <c r="G35" s="17">
        <v>0.56038462754821605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45323</v>
      </c>
      <c r="B36" s="17">
        <v>125.98830989179302</v>
      </c>
      <c r="C36" s="17">
        <v>160.25069272512309</v>
      </c>
      <c r="D36" s="17">
        <v>150.02614648388345</v>
      </c>
      <c r="E36" s="52">
        <v>2608.0537373477882</v>
      </c>
      <c r="F36" s="17">
        <v>163.34167092911053</v>
      </c>
      <c r="G36" s="17">
        <v>0.21685016625281328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45352</v>
      </c>
      <c r="B37" s="17">
        <v>125.855830070666</v>
      </c>
      <c r="C37" s="17">
        <v>162.81594212783583</v>
      </c>
      <c r="D37" s="17">
        <v>161.12607710570461</v>
      </c>
      <c r="E37" s="52">
        <v>2651.8691115965721</v>
      </c>
      <c r="F37" s="17">
        <v>164.04681790764627</v>
      </c>
      <c r="G37" s="17">
        <v>0.43170060311295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45383</v>
      </c>
      <c r="B38" s="17">
        <v>128.63790631433335</v>
      </c>
      <c r="C38" s="17">
        <v>161.16284126503072</v>
      </c>
      <c r="D38" s="17">
        <v>148.13183696649878</v>
      </c>
      <c r="E38" s="52">
        <v>2619.1355017123992</v>
      </c>
      <c r="F38" s="17">
        <v>164.41108295563913</v>
      </c>
      <c r="G38" s="17">
        <v>0.22204944456645226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45413</v>
      </c>
      <c r="B39" s="17">
        <v>130.89006327349264</v>
      </c>
      <c r="C39" s="17">
        <v>164.68341918528228</v>
      </c>
      <c r="D39" s="17">
        <v>162.44402087809999</v>
      </c>
      <c r="E39" s="52">
        <v>2664.9457701608098</v>
      </c>
      <c r="F39" s="17">
        <v>165.06868745223647</v>
      </c>
      <c r="G39" s="17">
        <v>0.39997577096111403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45444</v>
      </c>
      <c r="B40" s="17">
        <v>129.69774488334951</v>
      </c>
      <c r="C40" s="17">
        <v>163.44393853628642</v>
      </c>
      <c r="D40" s="17">
        <v>154.04349059717879</v>
      </c>
      <c r="E40" s="52">
        <v>2648.0960719379887</v>
      </c>
      <c r="F40" s="17">
        <v>165.47736603875347</v>
      </c>
      <c r="G40" s="17">
        <v>0.2475809269612439</v>
      </c>
    </row>
    <row r="41" spans="1:17" x14ac:dyDescent="0.25">
      <c r="A41" s="20">
        <v>45474</v>
      </c>
      <c r="B41" s="17">
        <v>131.68494220025474</v>
      </c>
      <c r="C41" s="17">
        <v>168.84780832280245</v>
      </c>
      <c r="D41" s="17">
        <v>159.09064165392877</v>
      </c>
      <c r="E41" s="52"/>
      <c r="F41" s="17">
        <v>165.65500368822933</v>
      </c>
      <c r="G41" s="17">
        <v>0.10734860828898185</v>
      </c>
    </row>
    <row r="42" spans="1:17" x14ac:dyDescent="0.25">
      <c r="A42" s="53">
        <v>45505</v>
      </c>
      <c r="B42" s="51"/>
      <c r="C42" s="51"/>
      <c r="D42" s="51">
        <v>155.42204127334708</v>
      </c>
      <c r="E42" s="54"/>
      <c r="F42" s="51">
        <v>165.75420036149481</v>
      </c>
      <c r="G42" s="51">
        <v>5.988148323738951E-2</v>
      </c>
    </row>
    <row r="43" spans="1:17" x14ac:dyDescent="0.25">
      <c r="A43" s="55" t="s">
        <v>16</v>
      </c>
      <c r="B43" s="56"/>
      <c r="C43" s="56"/>
    </row>
    <row r="44" spans="1:17" x14ac:dyDescent="0.25">
      <c r="A44" s="61" t="s">
        <v>44</v>
      </c>
      <c r="B44" s="62"/>
      <c r="C44" s="62"/>
      <c r="D44" s="51"/>
      <c r="E44" s="54"/>
      <c r="F44" s="51"/>
      <c r="G44" s="51"/>
    </row>
    <row r="45" spans="1:17" x14ac:dyDescent="0.25">
      <c r="A45" s="20"/>
      <c r="B45" s="17"/>
      <c r="C45" s="17"/>
      <c r="D45" s="17"/>
      <c r="E45" s="52"/>
      <c r="F45" s="17"/>
      <c r="G45" s="17"/>
    </row>
    <row r="46" spans="1:17" x14ac:dyDescent="0.25">
      <c r="A46" s="20"/>
      <c r="B46" s="17"/>
      <c r="C46" s="17"/>
      <c r="D46" s="17"/>
      <c r="E46" s="52"/>
      <c r="F46" s="17"/>
      <c r="G46" s="17"/>
    </row>
    <row r="47" spans="1:17" x14ac:dyDescent="0.25">
      <c r="A47" s="55"/>
      <c r="B47" s="56"/>
      <c r="C47" s="56"/>
    </row>
    <row r="48" spans="1:17" x14ac:dyDescent="0.25">
      <c r="A48" s="55"/>
      <c r="B48" s="64"/>
      <c r="C48" s="64"/>
      <c r="D48" s="17"/>
      <c r="E48" s="52"/>
      <c r="F48" s="17"/>
      <c r="G48" s="17"/>
    </row>
    <row r="49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63" workbookViewId="0">
      <selection activeCell="H386" sqref="H386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5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5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5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5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5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5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5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5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5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5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5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5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5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5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5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5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5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5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5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5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5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5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5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5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5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5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5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5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5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5">
      <c r="A78" s="15">
        <v>36677</v>
      </c>
      <c r="B78" s="21">
        <v>69.202938176142808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5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5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5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5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5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5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5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5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5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5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5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5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5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5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5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5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5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5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5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5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5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5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5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5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5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5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5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5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5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5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5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5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5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5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5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5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5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5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5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5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5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5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5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5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5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5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5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5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5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5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5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5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5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5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5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5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5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5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5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5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5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5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5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5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5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5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5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5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5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5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5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5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5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5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5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5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5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5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5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5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5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5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5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5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5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5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5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5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5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5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5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5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5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5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5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5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5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5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5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5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5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5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5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5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5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5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5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5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5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5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5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5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5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5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5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5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5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5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5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5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5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5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5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5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5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5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5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5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5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5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5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5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5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5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5">
      <c r="A254" s="15">
        <v>42035</v>
      </c>
      <c r="B254" s="21">
        <v>115.80415609784475</v>
      </c>
      <c r="E254" s="21">
        <f>AVERAGE($B$254:$B$265)</f>
        <v>118.07927229385599</v>
      </c>
    </row>
    <row r="255" spans="1:8" x14ac:dyDescent="0.25">
      <c r="A255" s="15">
        <v>42063</v>
      </c>
      <c r="B255" s="21">
        <v>116.55688169966977</v>
      </c>
      <c r="E255" s="21">
        <f t="shared" ref="E255:E265" si="14">AVERAGE($B$254:$B$265)</f>
        <v>118.07927229385599</v>
      </c>
    </row>
    <row r="256" spans="1:8" x14ac:dyDescent="0.25">
      <c r="A256" s="15">
        <v>42094</v>
      </c>
      <c r="B256" s="21">
        <v>116.91112615904349</v>
      </c>
      <c r="E256" s="21">
        <f t="shared" si="14"/>
        <v>118.07927229385599</v>
      </c>
    </row>
    <row r="257" spans="1:8" x14ac:dyDescent="0.25">
      <c r="A257" s="15">
        <v>42124</v>
      </c>
      <c r="B257" s="21">
        <v>117.22337520993509</v>
      </c>
      <c r="E257" s="21">
        <f t="shared" si="14"/>
        <v>118.07927229385599</v>
      </c>
    </row>
    <row r="258" spans="1:8" x14ac:dyDescent="0.25">
      <c r="A258" s="15">
        <v>42155</v>
      </c>
      <c r="B258" s="21">
        <v>117.31649059485876</v>
      </c>
      <c r="E258" s="21">
        <f t="shared" si="14"/>
        <v>118.07927229385599</v>
      </c>
    </row>
    <row r="259" spans="1:8" x14ac:dyDescent="0.25">
      <c r="A259" s="15">
        <v>42185</v>
      </c>
      <c r="B259" s="21">
        <v>117.78846457335904</v>
      </c>
      <c r="E259" s="21">
        <f t="shared" si="14"/>
        <v>118.07927229385599</v>
      </c>
      <c r="F259" s="36" t="s">
        <v>36</v>
      </c>
      <c r="G259" t="s">
        <v>25</v>
      </c>
      <c r="H259" s="17">
        <f>(E259/E247-1)*100</f>
        <v>4.5932909504018404</v>
      </c>
    </row>
    <row r="260" spans="1:8" x14ac:dyDescent="0.25">
      <c r="A260" s="15">
        <v>42216</v>
      </c>
      <c r="B260" s="21">
        <v>118.13113004677618</v>
      </c>
      <c r="E260" s="21">
        <f t="shared" si="14"/>
        <v>118.07927229385599</v>
      </c>
    </row>
    <row r="261" spans="1:8" x14ac:dyDescent="0.25">
      <c r="A261" s="15">
        <v>42247</v>
      </c>
      <c r="B261" s="21">
        <v>118.5784741690512</v>
      </c>
      <c r="E261" s="21">
        <f t="shared" si="14"/>
        <v>118.07927229385599</v>
      </c>
    </row>
    <row r="262" spans="1:8" x14ac:dyDescent="0.25">
      <c r="A262" s="15">
        <v>42277</v>
      </c>
      <c r="B262" s="21">
        <v>118.85392074513292</v>
      </c>
      <c r="E262" s="21">
        <f t="shared" si="14"/>
        <v>118.07927229385599</v>
      </c>
    </row>
    <row r="263" spans="1:8" x14ac:dyDescent="0.25">
      <c r="A263" s="15">
        <v>42308</v>
      </c>
      <c r="B263" s="21">
        <v>119.26660150621196</v>
      </c>
      <c r="E263" s="21">
        <f t="shared" si="14"/>
        <v>118.07927229385599</v>
      </c>
    </row>
    <row r="264" spans="1:8" x14ac:dyDescent="0.25">
      <c r="A264" s="15">
        <v>42338</v>
      </c>
      <c r="B264" s="21">
        <v>120.10158019123649</v>
      </c>
      <c r="E264" s="21">
        <f t="shared" si="14"/>
        <v>118.07927229385599</v>
      </c>
    </row>
    <row r="265" spans="1:8" x14ac:dyDescent="0.25">
      <c r="A265" s="15">
        <v>42369</v>
      </c>
      <c r="B265" s="21">
        <v>120.41906653315213</v>
      </c>
      <c r="E265" s="21">
        <f t="shared" si="14"/>
        <v>118.07927229385599</v>
      </c>
    </row>
    <row r="266" spans="1:8" x14ac:dyDescent="0.25">
      <c r="A266" s="15">
        <v>42400</v>
      </c>
      <c r="B266" s="21">
        <v>120.88492223845293</v>
      </c>
      <c r="E266" s="21">
        <f t="shared" ref="E266:E277" si="15">AVERAGE($B$266:$B$277)</f>
        <v>122.69868771390672</v>
      </c>
    </row>
    <row r="267" spans="1:8" x14ac:dyDescent="0.25">
      <c r="A267" s="15">
        <v>42429</v>
      </c>
      <c r="B267" s="21">
        <v>120.94176343528846</v>
      </c>
      <c r="E267" s="21">
        <f t="shared" si="15"/>
        <v>122.69868771390672</v>
      </c>
    </row>
    <row r="268" spans="1:8" x14ac:dyDescent="0.25">
      <c r="A268" s="15">
        <v>42460</v>
      </c>
      <c r="B268" s="21">
        <v>121.44605241857542</v>
      </c>
      <c r="E268" s="21">
        <f t="shared" si="15"/>
        <v>122.69868771390672</v>
      </c>
    </row>
    <row r="269" spans="1:8" x14ac:dyDescent="0.25">
      <c r="A269" s="15">
        <v>42490</v>
      </c>
      <c r="B269" s="21">
        <v>121.89767467648136</v>
      </c>
      <c r="E269" s="21">
        <f t="shared" si="15"/>
        <v>122.69868771390672</v>
      </c>
    </row>
    <row r="270" spans="1:8" x14ac:dyDescent="0.25">
      <c r="A270" s="15">
        <v>42521</v>
      </c>
      <c r="B270" s="21">
        <v>122.19692205147497</v>
      </c>
      <c r="E270" s="21">
        <f t="shared" si="15"/>
        <v>122.69868771390672</v>
      </c>
    </row>
    <row r="271" spans="1:8" x14ac:dyDescent="0.25">
      <c r="A271" s="15">
        <v>42551</v>
      </c>
      <c r="B271" s="21">
        <v>122.70180664627226</v>
      </c>
      <c r="E271" s="21">
        <f t="shared" si="15"/>
        <v>122.69868771390672</v>
      </c>
      <c r="F271" s="36" t="s">
        <v>38</v>
      </c>
      <c r="G271" t="s">
        <v>25</v>
      </c>
      <c r="H271" s="17">
        <f>(E271/E259-1)*100</f>
        <v>3.9121306646899834</v>
      </c>
    </row>
    <row r="272" spans="1:8" x14ac:dyDescent="0.25">
      <c r="A272" s="15">
        <v>42582</v>
      </c>
      <c r="B272" s="21">
        <v>123.13402426249354</v>
      </c>
      <c r="E272" s="21">
        <f t="shared" si="15"/>
        <v>122.69868771390672</v>
      </c>
    </row>
    <row r="273" spans="1:8" x14ac:dyDescent="0.25">
      <c r="A273" s="15">
        <v>42613</v>
      </c>
      <c r="B273" s="21">
        <v>123.50214677684679</v>
      </c>
      <c r="E273" s="21">
        <f t="shared" si="15"/>
        <v>122.69868771390672</v>
      </c>
    </row>
    <row r="274" spans="1:8" x14ac:dyDescent="0.25">
      <c r="A274" s="15">
        <v>42643</v>
      </c>
      <c r="B274" s="21">
        <v>123.70498567278226</v>
      </c>
      <c r="E274" s="21">
        <f t="shared" si="15"/>
        <v>122.69868771390672</v>
      </c>
    </row>
    <row r="275" spans="1:8" x14ac:dyDescent="0.25">
      <c r="A275" s="15">
        <v>42674</v>
      </c>
      <c r="B275" s="21">
        <v>123.73813595623042</v>
      </c>
      <c r="E275" s="21">
        <f t="shared" si="15"/>
        <v>122.69868771390672</v>
      </c>
    </row>
    <row r="276" spans="1:8" x14ac:dyDescent="0.25">
      <c r="A276" s="15">
        <v>42704</v>
      </c>
      <c r="B276" s="21">
        <v>124.00899294432912</v>
      </c>
      <c r="E276" s="21">
        <f t="shared" si="15"/>
        <v>122.69868771390672</v>
      </c>
    </row>
    <row r="277" spans="1:8" x14ac:dyDescent="0.25">
      <c r="A277" s="15">
        <v>42735</v>
      </c>
      <c r="B277" s="21">
        <v>124.22682548765316</v>
      </c>
      <c r="E277" s="21">
        <f t="shared" si="15"/>
        <v>122.69868771390672</v>
      </c>
    </row>
    <row r="278" spans="1:8" x14ac:dyDescent="0.25">
      <c r="A278" s="15">
        <v>42766</v>
      </c>
      <c r="B278" s="21">
        <v>124.63182776829684</v>
      </c>
      <c r="E278" s="21">
        <f>AVERAGE($B$278:$B$289)</f>
        <v>127.70437392355568</v>
      </c>
    </row>
    <row r="279" spans="1:8" x14ac:dyDescent="0.25">
      <c r="A279" s="15">
        <v>42794</v>
      </c>
      <c r="B279" s="21">
        <v>125.08117152630969</v>
      </c>
      <c r="E279" s="21">
        <f t="shared" ref="E279:E289" si="16">AVERAGE($B$278:$B$289)</f>
        <v>127.70437392355568</v>
      </c>
    </row>
    <row r="280" spans="1:8" x14ac:dyDescent="0.25">
      <c r="A280" s="15">
        <v>42825</v>
      </c>
      <c r="B280" s="21">
        <v>125.71025903582655</v>
      </c>
      <c r="E280" s="21">
        <f t="shared" si="16"/>
        <v>127.70437392355568</v>
      </c>
    </row>
    <row r="281" spans="1:8" x14ac:dyDescent="0.25">
      <c r="A281" s="15">
        <v>42855</v>
      </c>
      <c r="B281" s="21">
        <v>126.59095798294418</v>
      </c>
      <c r="E281" s="21">
        <f t="shared" si="16"/>
        <v>127.70437392355568</v>
      </c>
    </row>
    <row r="282" spans="1:8" x14ac:dyDescent="0.25">
      <c r="A282" s="15">
        <v>42886</v>
      </c>
      <c r="B282" s="21">
        <v>127.01325329242152</v>
      </c>
      <c r="E282" s="21">
        <f t="shared" si="16"/>
        <v>127.70437392355568</v>
      </c>
    </row>
    <row r="283" spans="1:8" x14ac:dyDescent="0.25">
      <c r="A283" s="15">
        <v>42916</v>
      </c>
      <c r="B283" s="21">
        <v>127.50698870193531</v>
      </c>
      <c r="E283" s="21">
        <f t="shared" si="16"/>
        <v>127.70437392355568</v>
      </c>
      <c r="F283" s="36" t="s">
        <v>37</v>
      </c>
      <c r="G283" t="s">
        <v>25</v>
      </c>
      <c r="H283" s="17">
        <f>(E283/E271-1)*100</f>
        <v>4.0796574950504594</v>
      </c>
    </row>
    <row r="284" spans="1:8" x14ac:dyDescent="0.25">
      <c r="A284" s="15">
        <v>42947</v>
      </c>
      <c r="B284" s="21">
        <v>127.89856563298829</v>
      </c>
      <c r="E284" s="21">
        <f t="shared" si="16"/>
        <v>127.70437392355568</v>
      </c>
    </row>
    <row r="285" spans="1:8" x14ac:dyDescent="0.25">
      <c r="A285" s="15">
        <v>42978</v>
      </c>
      <c r="B285" s="21">
        <v>128.57193342693031</v>
      </c>
      <c r="E285" s="21">
        <f t="shared" si="16"/>
        <v>127.70437392355568</v>
      </c>
    </row>
    <row r="286" spans="1:8" x14ac:dyDescent="0.25">
      <c r="A286" s="15">
        <v>43008</v>
      </c>
      <c r="B286" s="21">
        <v>128.8132404499421</v>
      </c>
      <c r="E286" s="21">
        <f t="shared" si="16"/>
        <v>127.70437392355568</v>
      </c>
    </row>
    <row r="287" spans="1:8" x14ac:dyDescent="0.25">
      <c r="A287" s="15">
        <v>43039</v>
      </c>
      <c r="B287" s="21">
        <v>129.43333388287908</v>
      </c>
      <c r="E287" s="21">
        <f t="shared" si="16"/>
        <v>127.70437392355568</v>
      </c>
    </row>
    <row r="288" spans="1:8" x14ac:dyDescent="0.25">
      <c r="A288" s="15">
        <v>43069</v>
      </c>
      <c r="B288" s="21">
        <v>130.27715843430153</v>
      </c>
      <c r="E288" s="21">
        <f t="shared" si="16"/>
        <v>127.70437392355568</v>
      </c>
    </row>
    <row r="289" spans="1:8" x14ac:dyDescent="0.25">
      <c r="A289" s="15">
        <v>43100</v>
      </c>
      <c r="B289" s="21">
        <v>130.92379694789253</v>
      </c>
      <c r="E289" s="21">
        <f t="shared" si="16"/>
        <v>127.70437392355568</v>
      </c>
    </row>
    <row r="290" spans="1:8" x14ac:dyDescent="0.25">
      <c r="A290" s="15">
        <v>43131</v>
      </c>
      <c r="B290" s="21">
        <v>131.63988638564089</v>
      </c>
      <c r="E290" s="21">
        <f>AVERAGE($B$290:$B$301)</f>
        <v>134.38932071052372</v>
      </c>
    </row>
    <row r="291" spans="1:8" x14ac:dyDescent="0.25">
      <c r="A291" s="15">
        <v>43159</v>
      </c>
      <c r="B291" s="21">
        <v>132.26981029855597</v>
      </c>
      <c r="E291" s="21">
        <f t="shared" ref="E291:E301" si="17">AVERAGE($B$290:$B$301)</f>
        <v>134.38932071052372</v>
      </c>
    </row>
    <row r="292" spans="1:8" x14ac:dyDescent="0.25">
      <c r="A292" s="15">
        <v>43190</v>
      </c>
      <c r="B292" s="21">
        <v>132.98536836066802</v>
      </c>
      <c r="E292" s="21">
        <f t="shared" si="17"/>
        <v>134.38932071052372</v>
      </c>
    </row>
    <row r="293" spans="1:8" x14ac:dyDescent="0.25">
      <c r="A293" s="15">
        <v>43220</v>
      </c>
      <c r="B293" s="21">
        <v>133.36770213813892</v>
      </c>
      <c r="E293" s="21">
        <f t="shared" si="17"/>
        <v>134.38932071052372</v>
      </c>
    </row>
    <row r="294" spans="1:8" x14ac:dyDescent="0.25">
      <c r="A294" s="15">
        <v>43251</v>
      </c>
      <c r="B294" s="21">
        <v>133.78279797692346</v>
      </c>
      <c r="E294" s="21">
        <f t="shared" si="17"/>
        <v>134.38932071052372</v>
      </c>
    </row>
    <row r="295" spans="1:8" x14ac:dyDescent="0.25">
      <c r="A295" s="15">
        <v>43281</v>
      </c>
      <c r="B295" s="21">
        <v>134.00834249512616</v>
      </c>
      <c r="E295" s="21">
        <f t="shared" si="17"/>
        <v>134.38932071052372</v>
      </c>
      <c r="F295" s="36" t="s">
        <v>39</v>
      </c>
      <c r="G295" t="s">
        <v>25</v>
      </c>
      <c r="H295" s="17">
        <f>(E295/E283-1)*100</f>
        <v>5.2347046397719144</v>
      </c>
    </row>
    <row r="296" spans="1:8" x14ac:dyDescent="0.25">
      <c r="A296" s="15">
        <v>43312</v>
      </c>
      <c r="B296" s="21">
        <v>134.62676909867821</v>
      </c>
      <c r="E296" s="21">
        <f t="shared" si="17"/>
        <v>134.38932071052372</v>
      </c>
    </row>
    <row r="297" spans="1:8" x14ac:dyDescent="0.25">
      <c r="A297" s="15">
        <v>43343</v>
      </c>
      <c r="B297" s="21">
        <v>135.2804542516588</v>
      </c>
      <c r="E297" s="21">
        <f t="shared" si="17"/>
        <v>134.38932071052372</v>
      </c>
    </row>
    <row r="298" spans="1:8" x14ac:dyDescent="0.25">
      <c r="A298" s="15">
        <v>43373</v>
      </c>
      <c r="B298" s="21">
        <v>135.67627295445439</v>
      </c>
      <c r="E298" s="21">
        <f t="shared" si="17"/>
        <v>134.38932071052372</v>
      </c>
    </row>
    <row r="299" spans="1:8" x14ac:dyDescent="0.25">
      <c r="A299" s="15">
        <v>43404</v>
      </c>
      <c r="B299" s="21">
        <v>135.98991474114172</v>
      </c>
      <c r="E299" s="21">
        <f t="shared" si="17"/>
        <v>134.38932071052372</v>
      </c>
    </row>
    <row r="300" spans="1:8" x14ac:dyDescent="0.25">
      <c r="A300" s="15">
        <v>43434</v>
      </c>
      <c r="B300" s="21">
        <v>136.22779685446628</v>
      </c>
      <c r="E300" s="21">
        <f t="shared" si="17"/>
        <v>134.38932071052372</v>
      </c>
    </row>
    <row r="301" spans="1:8" x14ac:dyDescent="0.25">
      <c r="A301" s="15">
        <v>43465</v>
      </c>
      <c r="B301" s="21">
        <v>136.81673297083168</v>
      </c>
      <c r="E301" s="21">
        <f t="shared" si="17"/>
        <v>134.38932071052372</v>
      </c>
    </row>
    <row r="302" spans="1:8" x14ac:dyDescent="0.25">
      <c r="A302" s="15">
        <v>43496</v>
      </c>
      <c r="B302" s="21">
        <v>137.19957656511789</v>
      </c>
      <c r="E302" s="21">
        <f t="shared" ref="E302:E313" si="18">AVERAGE($B$302:$B$313)</f>
        <v>140.42426296376456</v>
      </c>
    </row>
    <row r="303" spans="1:8" x14ac:dyDescent="0.25">
      <c r="A303" s="15">
        <v>43524</v>
      </c>
      <c r="B303" s="21">
        <v>137.49138935710684</v>
      </c>
      <c r="E303" s="21">
        <f t="shared" si="18"/>
        <v>140.42426296376456</v>
      </c>
    </row>
    <row r="304" spans="1:8" x14ac:dyDescent="0.25">
      <c r="A304" s="15">
        <v>43555</v>
      </c>
      <c r="B304" s="21">
        <v>138.05869512805069</v>
      </c>
      <c r="E304" s="21">
        <f t="shared" si="18"/>
        <v>140.42426296376456</v>
      </c>
    </row>
    <row r="305" spans="1:8" x14ac:dyDescent="0.25">
      <c r="A305" s="15">
        <v>43585</v>
      </c>
      <c r="B305" s="21">
        <v>138.98690971392281</v>
      </c>
      <c r="E305" s="21">
        <f t="shared" si="18"/>
        <v>140.42426296376456</v>
      </c>
    </row>
    <row r="306" spans="1:8" x14ac:dyDescent="0.25">
      <c r="A306" s="15">
        <v>43616</v>
      </c>
      <c r="B306" s="21">
        <v>139.62980806314437</v>
      </c>
      <c r="E306" s="21">
        <f t="shared" si="18"/>
        <v>140.42426296376456</v>
      </c>
    </row>
    <row r="307" spans="1:8" x14ac:dyDescent="0.25">
      <c r="A307" s="15">
        <v>43646</v>
      </c>
      <c r="B307" s="21">
        <v>140.25807477738414</v>
      </c>
      <c r="E307" s="21">
        <f t="shared" si="18"/>
        <v>140.42426296376456</v>
      </c>
      <c r="F307" s="36" t="s">
        <v>40</v>
      </c>
      <c r="G307" t="s">
        <v>25</v>
      </c>
      <c r="H307" s="17">
        <f>(E307/E295-1)*100</f>
        <v>4.4906412364716042</v>
      </c>
    </row>
    <row r="308" spans="1:8" x14ac:dyDescent="0.25">
      <c r="A308" s="15">
        <v>43677</v>
      </c>
      <c r="B308" s="21">
        <v>140.81251466547869</v>
      </c>
      <c r="E308" s="21">
        <f t="shared" si="18"/>
        <v>140.42426296376456</v>
      </c>
    </row>
    <row r="309" spans="1:8" x14ac:dyDescent="0.25">
      <c r="A309" s="15">
        <v>43708</v>
      </c>
      <c r="B309" s="21">
        <v>141.12524736076304</v>
      </c>
      <c r="E309" s="21">
        <f t="shared" si="18"/>
        <v>140.42426296376456</v>
      </c>
    </row>
    <row r="310" spans="1:8" x14ac:dyDescent="0.25">
      <c r="A310" s="15">
        <v>43738</v>
      </c>
      <c r="B310" s="21">
        <v>141.7358685340831</v>
      </c>
      <c r="E310" s="21">
        <f t="shared" si="18"/>
        <v>140.42426296376456</v>
      </c>
    </row>
    <row r="311" spans="1:8" x14ac:dyDescent="0.25">
      <c r="A311" s="15">
        <v>43769</v>
      </c>
      <c r="B311" s="21">
        <v>142.49071635362145</v>
      </c>
      <c r="E311" s="21">
        <f t="shared" si="18"/>
        <v>140.42426296376456</v>
      </c>
    </row>
    <row r="312" spans="1:8" x14ac:dyDescent="0.25">
      <c r="A312" s="15">
        <v>43799</v>
      </c>
      <c r="B312" s="21">
        <v>143.21627666396435</v>
      </c>
      <c r="E312" s="21">
        <f t="shared" si="18"/>
        <v>140.42426296376456</v>
      </c>
    </row>
    <row r="313" spans="1:8" x14ac:dyDescent="0.25">
      <c r="A313" s="15">
        <v>43830</v>
      </c>
      <c r="B313" s="21">
        <v>144.08607838253738</v>
      </c>
      <c r="E313" s="21">
        <f t="shared" si="18"/>
        <v>140.42426296376456</v>
      </c>
    </row>
    <row r="314" spans="1:8" x14ac:dyDescent="0.25">
      <c r="A314" s="15">
        <v>43861</v>
      </c>
      <c r="B314" s="21">
        <v>144.78658551212354</v>
      </c>
      <c r="E314" s="21">
        <f>AVERAGE($B$314:$B$325)</f>
        <v>140.08445541062471</v>
      </c>
    </row>
    <row r="315" spans="1:8" x14ac:dyDescent="0.25">
      <c r="A315" s="15">
        <v>43890</v>
      </c>
      <c r="B315" s="21">
        <v>145.6226012683077</v>
      </c>
      <c r="E315" s="21">
        <f t="shared" ref="E315:E325" si="19">AVERAGE($B$314:$B$325)</f>
        <v>140.08445541062471</v>
      </c>
    </row>
    <row r="316" spans="1:8" x14ac:dyDescent="0.25">
      <c r="A316" s="15">
        <v>43921</v>
      </c>
      <c r="B316" s="21">
        <v>144.10459273227229</v>
      </c>
      <c r="D316" s="18">
        <f>B316</f>
        <v>144.10459273227229</v>
      </c>
      <c r="E316" s="21">
        <f t="shared" si="19"/>
        <v>140.08445541062471</v>
      </c>
    </row>
    <row r="317" spans="1:8" x14ac:dyDescent="0.25">
      <c r="A317" s="15">
        <v>43951</v>
      </c>
      <c r="B317" s="21">
        <v>127.77538034604238</v>
      </c>
      <c r="D317" s="18"/>
      <c r="E317" s="21">
        <f t="shared" si="19"/>
        <v>140.08445541062471</v>
      </c>
    </row>
    <row r="318" spans="1:8" x14ac:dyDescent="0.25">
      <c r="A318" s="15">
        <v>43982</v>
      </c>
      <c r="B318" s="21">
        <v>126.79769414455022</v>
      </c>
      <c r="E318" s="21">
        <f t="shared" si="19"/>
        <v>140.08445541062471</v>
      </c>
    </row>
    <row r="319" spans="1:8" x14ac:dyDescent="0.25">
      <c r="A319" s="15">
        <v>44012</v>
      </c>
      <c r="B319" s="21">
        <v>136.27743832806328</v>
      </c>
      <c r="E319" s="21">
        <f t="shared" si="19"/>
        <v>140.08445541062471</v>
      </c>
      <c r="F319" s="36" t="s">
        <v>42</v>
      </c>
      <c r="G319" t="s">
        <v>25</v>
      </c>
      <c r="H319" s="17">
        <f>(E319/E307-1)*100</f>
        <v>-0.24198635333235741</v>
      </c>
    </row>
    <row r="320" spans="1:8" x14ac:dyDescent="0.25">
      <c r="A320" s="15">
        <v>44043</v>
      </c>
      <c r="B320" s="21">
        <v>140.64354648249457</v>
      </c>
      <c r="E320" s="21">
        <f t="shared" si="19"/>
        <v>140.08445541062471</v>
      </c>
    </row>
    <row r="321" spans="1:8" x14ac:dyDescent="0.25">
      <c r="A321" s="15">
        <v>44074</v>
      </c>
      <c r="B321" s="21">
        <v>142.04736251161626</v>
      </c>
      <c r="E321" s="21">
        <f t="shared" si="19"/>
        <v>140.08445541062471</v>
      </c>
    </row>
    <row r="322" spans="1:8" x14ac:dyDescent="0.25">
      <c r="A322" s="15">
        <v>44104</v>
      </c>
      <c r="B322" s="21">
        <v>142.9918308897897</v>
      </c>
      <c r="E322" s="21">
        <f t="shared" si="19"/>
        <v>140.08445541062471</v>
      </c>
    </row>
    <row r="323" spans="1:8" x14ac:dyDescent="0.25">
      <c r="A323" s="15">
        <v>44135</v>
      </c>
      <c r="B323" s="21">
        <v>143.18219454195807</v>
      </c>
      <c r="E323" s="21">
        <f t="shared" si="19"/>
        <v>140.08445541062471</v>
      </c>
    </row>
    <row r="324" spans="1:8" x14ac:dyDescent="0.25">
      <c r="A324" s="15">
        <v>44165</v>
      </c>
      <c r="B324" s="21">
        <v>143.18835799143511</v>
      </c>
      <c r="E324" s="21">
        <f t="shared" si="19"/>
        <v>140.08445541062471</v>
      </c>
    </row>
    <row r="325" spans="1:8" x14ac:dyDescent="0.25">
      <c r="A325" s="15">
        <v>44196</v>
      </c>
      <c r="B325" s="21">
        <v>143.59588017884363</v>
      </c>
      <c r="E325" s="21">
        <f t="shared" si="19"/>
        <v>140.08445541062471</v>
      </c>
    </row>
    <row r="326" spans="1:8" x14ac:dyDescent="0.25">
      <c r="A326" s="15">
        <v>44227</v>
      </c>
      <c r="B326" s="21">
        <v>143.94800598399348</v>
      </c>
      <c r="E326" s="21">
        <f>AVERAGE($B$326:$B$337)</f>
        <v>148.25292166355578</v>
      </c>
    </row>
    <row r="327" spans="1:8" x14ac:dyDescent="0.25">
      <c r="A327" s="15">
        <v>44255</v>
      </c>
      <c r="B327" s="21">
        <v>144.08026675903042</v>
      </c>
      <c r="E327" s="21">
        <f>AVERAGE($B$326:$B$337)</f>
        <v>148.25292166355578</v>
      </c>
    </row>
    <row r="328" spans="1:8" x14ac:dyDescent="0.25">
      <c r="A328" s="15">
        <v>44286</v>
      </c>
      <c r="B328" s="21">
        <v>144.80470261195694</v>
      </c>
      <c r="E328" s="21">
        <f>AVERAGE($B$326:$B$337)</f>
        <v>148.25292166355578</v>
      </c>
    </row>
    <row r="329" spans="1:8" x14ac:dyDescent="0.25">
      <c r="A329" s="15">
        <v>44316</v>
      </c>
      <c r="B329" s="21">
        <v>145.6720729329721</v>
      </c>
      <c r="E329" s="21">
        <f t="shared" ref="E329:E337" si="20">AVERAGE($B$326:$B$337)</f>
        <v>148.25292166355578</v>
      </c>
    </row>
    <row r="330" spans="1:8" x14ac:dyDescent="0.25">
      <c r="A330" s="15">
        <v>44347</v>
      </c>
      <c r="B330" s="21">
        <v>145.96346000181248</v>
      </c>
      <c r="E330" s="21">
        <f t="shared" si="20"/>
        <v>148.25292166355578</v>
      </c>
    </row>
    <row r="331" spans="1:8" x14ac:dyDescent="0.25">
      <c r="A331" s="15">
        <v>44377</v>
      </c>
      <c r="B331" s="21">
        <v>146.85427872267366</v>
      </c>
      <c r="E331" s="21">
        <f t="shared" si="20"/>
        <v>148.25292166355578</v>
      </c>
      <c r="F331" s="36" t="s">
        <v>43</v>
      </c>
      <c r="G331" t="s">
        <v>25</v>
      </c>
      <c r="H331" s="17">
        <f>(E331/E319-1)*100</f>
        <v>5.8311011232382137</v>
      </c>
    </row>
    <row r="332" spans="1:8" x14ac:dyDescent="0.25">
      <c r="A332" s="15">
        <v>44408</v>
      </c>
      <c r="B332" s="21">
        <v>148.08398267657128</v>
      </c>
      <c r="E332" s="21">
        <f t="shared" si="20"/>
        <v>148.25292166355578</v>
      </c>
    </row>
    <row r="333" spans="1:8" x14ac:dyDescent="0.25">
      <c r="A333" s="15">
        <v>44439</v>
      </c>
      <c r="B333" s="21">
        <v>149.62208498824791</v>
      </c>
      <c r="E333" s="21">
        <f t="shared" si="20"/>
        <v>148.25292166355578</v>
      </c>
    </row>
    <row r="334" spans="1:8" x14ac:dyDescent="0.25">
      <c r="A334" s="15">
        <v>44469</v>
      </c>
      <c r="B334" s="21">
        <v>150.73042431154443</v>
      </c>
      <c r="E334" s="21">
        <f t="shared" si="20"/>
        <v>148.25292166355578</v>
      </c>
    </row>
    <row r="335" spans="1:8" x14ac:dyDescent="0.25">
      <c r="A335" s="15">
        <v>44500</v>
      </c>
      <c r="B335" s="21">
        <v>151.86704700463986</v>
      </c>
      <c r="E335" s="21">
        <f t="shared" si="20"/>
        <v>148.25292166355578</v>
      </c>
    </row>
    <row r="336" spans="1:8" x14ac:dyDescent="0.25">
      <c r="A336" s="15">
        <v>44530</v>
      </c>
      <c r="B336" s="21">
        <v>153.2810861709747</v>
      </c>
      <c r="D336" s="18"/>
      <c r="E336" s="21">
        <f t="shared" si="20"/>
        <v>148.25292166355578</v>
      </c>
    </row>
    <row r="337" spans="1:8" x14ac:dyDescent="0.25">
      <c r="A337" s="15">
        <v>44561</v>
      </c>
      <c r="B337" s="21">
        <v>154.12764779825204</v>
      </c>
      <c r="E337" s="21">
        <f t="shared" si="20"/>
        <v>148.25292166355578</v>
      </c>
    </row>
    <row r="338" spans="1:8" x14ac:dyDescent="0.25">
      <c r="A338" s="15">
        <v>44592</v>
      </c>
      <c r="B338" s="21">
        <v>155.27168845278533</v>
      </c>
      <c r="E338" s="21">
        <f>AVERAGE($B$338:$B$349)</f>
        <v>159.39296204118429</v>
      </c>
    </row>
    <row r="339" spans="1:8" x14ac:dyDescent="0.25">
      <c r="A339" s="15">
        <v>44620</v>
      </c>
      <c r="B339" s="21">
        <v>156.44055424573807</v>
      </c>
      <c r="E339" s="21">
        <f t="shared" ref="E339:E349" si="21">AVERAGE($B$338:$B$349)</f>
        <v>159.39296204118429</v>
      </c>
    </row>
    <row r="340" spans="1:8" x14ac:dyDescent="0.25">
      <c r="A340" s="15">
        <v>44651</v>
      </c>
      <c r="B340" s="21">
        <v>157.2517523020141</v>
      </c>
      <c r="E340" s="21">
        <f t="shared" si="21"/>
        <v>159.39296204118429</v>
      </c>
    </row>
    <row r="341" spans="1:8" x14ac:dyDescent="0.25">
      <c r="A341" s="15">
        <v>44681</v>
      </c>
      <c r="B341" s="21">
        <v>157.96454102415356</v>
      </c>
      <c r="E341" s="21">
        <f t="shared" si="21"/>
        <v>159.39296204118429</v>
      </c>
    </row>
    <row r="342" spans="1:8" x14ac:dyDescent="0.25">
      <c r="A342" s="15">
        <v>44712</v>
      </c>
      <c r="B342" s="21">
        <v>158.85652077936447</v>
      </c>
      <c r="E342" s="21">
        <f t="shared" si="21"/>
        <v>159.39296204118429</v>
      </c>
    </row>
    <row r="343" spans="1:8" x14ac:dyDescent="0.25">
      <c r="A343" s="15">
        <v>44742</v>
      </c>
      <c r="B343" s="21">
        <v>159.76700213450428</v>
      </c>
      <c r="E343" s="21">
        <f t="shared" si="21"/>
        <v>159.39296204118429</v>
      </c>
      <c r="F343" s="36" t="s">
        <v>46</v>
      </c>
      <c r="G343" t="s">
        <v>25</v>
      </c>
      <c r="H343" s="17">
        <f>(E343/E331-1)*100</f>
        <v>7.5142130439153521</v>
      </c>
    </row>
    <row r="344" spans="1:8" x14ac:dyDescent="0.25">
      <c r="A344" s="15">
        <v>44773</v>
      </c>
      <c r="B344" s="21">
        <v>160.21121167690555</v>
      </c>
      <c r="E344" s="21">
        <f t="shared" si="21"/>
        <v>159.39296204118429</v>
      </c>
    </row>
    <row r="345" spans="1:8" x14ac:dyDescent="0.25">
      <c r="A345" s="15">
        <v>44804</v>
      </c>
      <c r="B345" s="21">
        <v>160.31958097055852</v>
      </c>
      <c r="E345" s="21">
        <f t="shared" si="21"/>
        <v>159.39296204118429</v>
      </c>
    </row>
    <row r="346" spans="1:8" x14ac:dyDescent="0.25">
      <c r="A346" s="15">
        <v>44834</v>
      </c>
      <c r="B346" s="21">
        <v>160.84162983576076</v>
      </c>
      <c r="D346" s="21">
        <f>B346</f>
        <v>160.84162983576076</v>
      </c>
      <c r="E346" s="21">
        <f t="shared" si="21"/>
        <v>159.39296204118429</v>
      </c>
    </row>
    <row r="347" spans="1:8" x14ac:dyDescent="0.25">
      <c r="A347" s="15">
        <v>44865</v>
      </c>
      <c r="B347" s="21">
        <v>161.40691762828948</v>
      </c>
      <c r="E347" s="21">
        <f t="shared" si="21"/>
        <v>159.39296204118429</v>
      </c>
    </row>
    <row r="348" spans="1:8" x14ac:dyDescent="0.25">
      <c r="A348" s="15">
        <v>44895</v>
      </c>
      <c r="B348" s="21">
        <v>161.91732929029504</v>
      </c>
      <c r="D348" s="21"/>
      <c r="E348" s="21">
        <f t="shared" si="21"/>
        <v>159.39296204118429</v>
      </c>
    </row>
    <row r="349" spans="1:8" x14ac:dyDescent="0.25">
      <c r="A349" s="15">
        <v>44926</v>
      </c>
      <c r="B349" s="21">
        <v>162.4668161538421</v>
      </c>
      <c r="E349" s="21">
        <f t="shared" si="21"/>
        <v>159.39296204118429</v>
      </c>
    </row>
    <row r="350" spans="1:8" x14ac:dyDescent="0.25">
      <c r="A350" s="15">
        <v>44957</v>
      </c>
      <c r="B350" s="21">
        <v>163.15415722427795</v>
      </c>
      <c r="E350" s="21">
        <f>AVERAGE($B$350:$B$361)</f>
        <v>164.10001415331141</v>
      </c>
    </row>
    <row r="351" spans="1:8" x14ac:dyDescent="0.25">
      <c r="A351" s="15">
        <v>44985</v>
      </c>
      <c r="B351" s="21">
        <v>164.22416308443525</v>
      </c>
      <c r="E351" s="21">
        <f t="shared" ref="E351:E361" si="22">AVERAGE($B$350:$B$361)</f>
        <v>164.10001415331141</v>
      </c>
    </row>
    <row r="352" spans="1:8" x14ac:dyDescent="0.25">
      <c r="A352" s="15">
        <v>45016</v>
      </c>
      <c r="B352" s="21">
        <v>164.78634106147106</v>
      </c>
      <c r="E352" s="21">
        <f t="shared" si="22"/>
        <v>164.10001415331141</v>
      </c>
    </row>
    <row r="353" spans="1:8" x14ac:dyDescent="0.25">
      <c r="A353" s="15">
        <v>45046</v>
      </c>
      <c r="B353" s="21">
        <v>165.0474747086501</v>
      </c>
      <c r="E353" s="21">
        <f t="shared" si="22"/>
        <v>164.10001415331141</v>
      </c>
    </row>
    <row r="354" spans="1:8" x14ac:dyDescent="0.25">
      <c r="A354" s="15">
        <v>45077</v>
      </c>
      <c r="B354" s="21">
        <v>165.1470365000701</v>
      </c>
      <c r="E354" s="21">
        <f t="shared" si="22"/>
        <v>164.10001415331141</v>
      </c>
    </row>
    <row r="355" spans="1:8" x14ac:dyDescent="0.25">
      <c r="A355" s="15">
        <v>45107</v>
      </c>
      <c r="B355" s="21">
        <v>164.84280968160766</v>
      </c>
      <c r="E355" s="21">
        <f t="shared" si="22"/>
        <v>164.10001415331141</v>
      </c>
      <c r="F355" s="36" t="s">
        <v>47</v>
      </c>
      <c r="G355" t="s">
        <v>25</v>
      </c>
      <c r="H355" s="17">
        <f>(E355/E343-1)*100</f>
        <v>2.9531116379598377</v>
      </c>
    </row>
    <row r="356" spans="1:8" x14ac:dyDescent="0.25">
      <c r="A356" s="15">
        <v>45138</v>
      </c>
      <c r="B356" s="21">
        <v>164.96215645958563</v>
      </c>
      <c r="E356" s="21">
        <f t="shared" si="22"/>
        <v>164.10001415331141</v>
      </c>
    </row>
    <row r="357" spans="1:8" x14ac:dyDescent="0.25">
      <c r="A357" s="15">
        <v>45169</v>
      </c>
      <c r="B357" s="21">
        <v>165.13832153543527</v>
      </c>
      <c r="E357" s="21">
        <f t="shared" si="22"/>
        <v>164.10001415331141</v>
      </c>
    </row>
    <row r="358" spans="1:8" x14ac:dyDescent="0.25">
      <c r="A358" s="15">
        <v>45199</v>
      </c>
      <c r="B358" s="21">
        <v>165.30679101682378</v>
      </c>
      <c r="E358" s="21">
        <f t="shared" si="22"/>
        <v>164.10001415331141</v>
      </c>
    </row>
    <row r="359" spans="1:8" x14ac:dyDescent="0.25">
      <c r="A359" s="15">
        <v>45230</v>
      </c>
      <c r="B359" s="21">
        <v>163.12812351514083</v>
      </c>
      <c r="E359" s="21">
        <f t="shared" si="22"/>
        <v>164.10001415331141</v>
      </c>
    </row>
    <row r="360" spans="1:8" x14ac:dyDescent="0.25">
      <c r="A360" s="15">
        <v>45260</v>
      </c>
      <c r="B360" s="21">
        <v>161.38283554971918</v>
      </c>
      <c r="E360" s="21">
        <f t="shared" si="22"/>
        <v>164.10001415331141</v>
      </c>
    </row>
    <row r="361" spans="1:8" x14ac:dyDescent="0.25">
      <c r="A361" s="15">
        <v>45291</v>
      </c>
      <c r="B361" s="21">
        <v>162.07995950252013</v>
      </c>
      <c r="E361" s="21">
        <f t="shared" si="22"/>
        <v>164.10001415331141</v>
      </c>
    </row>
    <row r="362" spans="1:8" x14ac:dyDescent="0.25">
      <c r="A362" s="15">
        <v>45322</v>
      </c>
      <c r="B362" s="21">
        <v>162.98823067990861</v>
      </c>
      <c r="E362" s="21">
        <f t="shared" ref="E362:E369" si="23">AVERAGE($B$362:$B$373)</f>
        <v>164.59288250162729</v>
      </c>
    </row>
    <row r="363" spans="1:8" x14ac:dyDescent="0.25">
      <c r="A363" s="15">
        <v>45351</v>
      </c>
      <c r="B363" s="21">
        <v>163.34167092911051</v>
      </c>
      <c r="E363" s="21">
        <f t="shared" si="23"/>
        <v>164.59288250162729</v>
      </c>
    </row>
    <row r="364" spans="1:8" x14ac:dyDescent="0.25">
      <c r="A364" s="15">
        <v>45382</v>
      </c>
      <c r="B364" s="21">
        <v>164.04681790764624</v>
      </c>
      <c r="E364" s="21">
        <f t="shared" si="23"/>
        <v>164.59288250162729</v>
      </c>
    </row>
    <row r="365" spans="1:8" x14ac:dyDescent="0.25">
      <c r="A365" s="15">
        <v>45412</v>
      </c>
      <c r="B365" s="21">
        <v>164.4110829556391</v>
      </c>
      <c r="E365" s="21">
        <f t="shared" si="23"/>
        <v>164.59288250162729</v>
      </c>
    </row>
    <row r="366" spans="1:8" x14ac:dyDescent="0.25">
      <c r="A366" s="15">
        <v>45443</v>
      </c>
      <c r="B366" s="21">
        <v>165.06868745223645</v>
      </c>
      <c r="E366" s="21">
        <f t="shared" si="23"/>
        <v>164.59288250162729</v>
      </c>
    </row>
    <row r="367" spans="1:8" x14ac:dyDescent="0.25">
      <c r="A367" s="15">
        <v>45473</v>
      </c>
      <c r="B367" s="21">
        <v>165.47736603875344</v>
      </c>
      <c r="E367" s="21">
        <f t="shared" si="23"/>
        <v>164.59288250162729</v>
      </c>
      <c r="F367" s="36" t="s">
        <v>47</v>
      </c>
      <c r="G367" t="s">
        <v>25</v>
      </c>
      <c r="H367" s="17">
        <f>(E367/E355-1)*100</f>
        <v>0.30034631676230106</v>
      </c>
    </row>
    <row r="368" spans="1:8" x14ac:dyDescent="0.25">
      <c r="A368" s="15">
        <v>45504</v>
      </c>
      <c r="B368" s="21">
        <v>165.65500368822933</v>
      </c>
      <c r="E368" s="21">
        <f t="shared" si="23"/>
        <v>164.59288250162729</v>
      </c>
    </row>
    <row r="369" spans="1:5" x14ac:dyDescent="0.25">
      <c r="A369" s="15">
        <v>45535</v>
      </c>
      <c r="B369" s="21">
        <v>165.75420036149478</v>
      </c>
      <c r="E369" s="21">
        <f t="shared" si="23"/>
        <v>164.59288250162729</v>
      </c>
    </row>
    <row r="370" spans="1:5" x14ac:dyDescent="0.25">
      <c r="A370" s="15">
        <v>45565</v>
      </c>
    </row>
    <row r="371" spans="1:5" x14ac:dyDescent="0.25">
      <c r="A371" s="15">
        <v>45596</v>
      </c>
    </row>
    <row r="372" spans="1:5" x14ac:dyDescent="0.25">
      <c r="A372" s="15">
        <v>45626</v>
      </c>
    </row>
    <row r="373" spans="1:5" x14ac:dyDescent="0.25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2024-09-23T15:54:59Z</dcterms:modified>
</cp:coreProperties>
</file>