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66C5D474-6454-4960-BE26-E5FA59409095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1" i="3" l="1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<sst xmlns="http://schemas.openxmlformats.org/spreadsheetml/2006/main" count="78" uniqueCount="52">
  <si>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</si>
  <si>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</si>
  <si>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</si>
  <si>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</si>
  <si>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</si>
  <si>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</si>
  <si>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</si>
  <si>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</si>
  <si>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</si>
  <si>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</si>
  <si>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</si>
  <si>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</si>
  <si>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</si>
  <si>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</si>
  <si>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</si>
  <si>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</si>
  <si>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</si>
  <si>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</si>
  <si>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</si>
  <si>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</si>
  <si>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</si>
  <si>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</si>
  <si>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</si>
  <si>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</si>
  <si>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</si>
  <si>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</si>
  <si>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</si>
  <si>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</si>
  <si>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</si>
  <si>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</si>
  <si>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</si>
  <si>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</si>
  <si>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</si>
  <si>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</si>
  <si>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</si>
  <si>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</si>
  <si>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</si>
  <si>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</si>
  <si>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</si>
  <si>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</si>
  <si>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</si>
  <si>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</si>
  <si>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</si>
  <si>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</si>
  <si>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</si>
  <si>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</si>
  <si>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</si>
  <si>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</si>
  <si>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2023:3</t>
  </si>
  <si>
    <t>2023:4</t>
  </si>
  <si>
    <t>2024:1</t>
  </si>
  <si>
    <t>2024:2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</si>
</sst>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נתונים'!$A$174:$A$371</c:f>
              <c:numCache>
                <c:formatCode>mmm\-yy</c:formatCode>
                <c:ptCount val="19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</c:numCache>
            </c:numRef>
          </c:cat>
          <c:val>
            <c:numRef>
              <c:f>'מדד מלניק - נתונים'!$B$174:$B$371</c:f>
              <c:numCache>
                <c:formatCode>0.00</c:formatCode>
                <c:ptCount val="198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143.76651003688033</c:v>
                </c:pt>
                <c:pt idx="153">
                  <c:v>143.89936884106933</c:v>
                </c:pt>
                <c:pt idx="154">
                  <c:v>144.62366377769757</c:v>
                </c:pt>
                <c:pt idx="155">
                  <c:v>145.49072293538501</c:v>
                </c:pt>
                <c:pt idx="156">
                  <c:v>145.78252204861209</c:v>
                </c:pt>
                <c:pt idx="157">
                  <c:v>146.67301603109934</c:v>
                </c:pt>
                <c:pt idx="158">
                  <c:v>147.95837716921062</c:v>
                </c:pt>
                <c:pt idx="159">
                  <c:v>149.55558275247242</c:v>
                </c:pt>
                <c:pt idx="160">
                  <c:v>150.70815823555708</c:v>
                </c:pt>
                <c:pt idx="161">
                  <c:v>151.9079139111511</c:v>
                </c:pt>
                <c:pt idx="162">
                  <c:v>153.37785787576368</c:v>
                </c:pt>
                <c:pt idx="163">
                  <c:v>154.28080512785237</c:v>
                </c:pt>
                <c:pt idx="164">
                  <c:v>155.42031702765578</c:v>
                </c:pt>
                <c:pt idx="165">
                  <c:v>156.58459364305912</c:v>
                </c:pt>
                <c:pt idx="166">
                  <c:v>157.40050248432627</c:v>
                </c:pt>
                <c:pt idx="167">
                  <c:v>158.14118971175142</c:v>
                </c:pt>
                <c:pt idx="168">
                  <c:v>159.04324508201165</c:v>
                </c:pt>
                <c:pt idx="169">
                  <c:v>159.95530018362501</c:v>
                </c:pt>
                <c:pt idx="170">
                  <c:v>160.39489676537025</c:v>
                </c:pt>
                <c:pt idx="171">
                  <c:v>160.50473383742204</c:v>
                </c:pt>
                <c:pt idx="172">
                  <c:v>161.05636167244609</c:v>
                </c:pt>
                <c:pt idx="173">
                  <c:v>161.55617398616712</c:v>
                </c:pt>
                <c:pt idx="174">
                  <c:v>162.04058301802874</c:v>
                </c:pt>
                <c:pt idx="175">
                  <c:v>162.57158893259879</c:v>
                </c:pt>
                <c:pt idx="176">
                  <c:v>163.24207514418953</c:v>
                </c:pt>
                <c:pt idx="177">
                  <c:v>164.28128253726379</c:v>
                </c:pt>
                <c:pt idx="178">
                  <c:v>164.8163519923522</c:v>
                </c:pt>
                <c:pt idx="179">
                  <c:v>165.05551461931958</c:v>
                </c:pt>
                <c:pt idx="180">
                  <c:v>165.15573948832753</c:v>
                </c:pt>
                <c:pt idx="181">
                  <c:v>164.83257759816632</c:v>
                </c:pt>
                <c:pt idx="182">
                  <c:v>164.92492871222387</c:v>
                </c:pt>
                <c:pt idx="183">
                  <c:v>165.08140563044572</c:v>
                </c:pt>
                <c:pt idx="184">
                  <c:v>165.20514568782326</c:v>
                </c:pt>
                <c:pt idx="185">
                  <c:v>163.12762116570747</c:v>
                </c:pt>
                <c:pt idx="186">
                  <c:v>161.48463215581046</c:v>
                </c:pt>
                <c:pt idx="187">
                  <c:v>162.45001224038194</c:v>
                </c:pt>
                <c:pt idx="188">
                  <c:v>163.46554083168792</c:v>
                </c:pt>
                <c:pt idx="189">
                  <c:v>163.86836973568495</c:v>
                </c:pt>
                <c:pt idx="190">
                  <c:v>164.61063757668521</c:v>
                </c:pt>
                <c:pt idx="191">
                  <c:v>165.00041361055574</c:v>
                </c:pt>
                <c:pt idx="192">
                  <c:v>165.65987622753516</c:v>
                </c:pt>
                <c:pt idx="193">
                  <c:v>166.09937591152513</c:v>
                </c:pt>
                <c:pt idx="194">
                  <c:v>166.29310892357344</c:v>
                </c:pt>
                <c:pt idx="195">
                  <c:v>166.21924159673537</c:v>
                </c:pt>
                <c:pt idx="196">
                  <c:v>166.06161827461179</c:v>
                </c:pt>
                <c:pt idx="197">
                  <c:v>165.98419648107509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נתונים'!$A$174:$A$371</c:f>
              <c:numCache>
                <c:formatCode>mmm\-yy</c:formatCode>
                <c:ptCount val="19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</c:numCache>
            </c:numRef>
          </c:cat>
          <c:val>
            <c:numRef>
              <c:f>'מדד מלניק - נתונים'!$D$174:$D$371</c:f>
              <c:numCache>
                <c:formatCode>General</c:formatCode>
                <c:ptCount val="198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2" formatCode="0.00">
                  <c:v>161.05636167244609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נתונים'!$A$2:$A$371</c:f>
              <c:numCache>
                <c:formatCode>mmm\-yy</c:formatCode>
                <c:ptCount val="37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</c:numCache>
            </c:numRef>
          </c:cat>
          <c:val>
            <c:numRef>
              <c:f>'מדד מלניק - נתונים'!$B$2:$B$371</c:f>
              <c:numCache>
                <c:formatCode>0.00</c:formatCode>
                <c:ptCount val="370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143.76651003688033</c:v>
                </c:pt>
                <c:pt idx="325">
                  <c:v>143.89936884106933</c:v>
                </c:pt>
                <c:pt idx="326">
                  <c:v>144.62366377769757</c:v>
                </c:pt>
                <c:pt idx="327">
                  <c:v>145.49072293538501</c:v>
                </c:pt>
                <c:pt idx="328">
                  <c:v>145.78252204861209</c:v>
                </c:pt>
                <c:pt idx="329">
                  <c:v>146.67301603109934</c:v>
                </c:pt>
                <c:pt idx="330">
                  <c:v>147.95837716921062</c:v>
                </c:pt>
                <c:pt idx="331">
                  <c:v>149.55558275247242</c:v>
                </c:pt>
                <c:pt idx="332">
                  <c:v>150.70815823555708</c:v>
                </c:pt>
                <c:pt idx="333">
                  <c:v>151.9079139111511</c:v>
                </c:pt>
                <c:pt idx="334">
                  <c:v>153.37785787576368</c:v>
                </c:pt>
                <c:pt idx="335">
                  <c:v>154.28080512785237</c:v>
                </c:pt>
                <c:pt idx="336">
                  <c:v>155.42031702765578</c:v>
                </c:pt>
                <c:pt idx="337">
                  <c:v>156.58459364305912</c:v>
                </c:pt>
                <c:pt idx="338">
                  <c:v>157.40050248432627</c:v>
                </c:pt>
                <c:pt idx="339">
                  <c:v>158.14118971175142</c:v>
                </c:pt>
                <c:pt idx="340">
                  <c:v>159.04324508201165</c:v>
                </c:pt>
                <c:pt idx="341">
                  <c:v>159.95530018362501</c:v>
                </c:pt>
                <c:pt idx="342">
                  <c:v>160.39489676537025</c:v>
                </c:pt>
                <c:pt idx="343">
                  <c:v>160.50473383742204</c:v>
                </c:pt>
                <c:pt idx="344">
                  <c:v>161.05636167244609</c:v>
                </c:pt>
                <c:pt idx="345">
                  <c:v>161.55617398616712</c:v>
                </c:pt>
                <c:pt idx="346">
                  <c:v>162.04058301802874</c:v>
                </c:pt>
                <c:pt idx="347">
                  <c:v>162.57158893259879</c:v>
                </c:pt>
                <c:pt idx="348">
                  <c:v>163.24207514418953</c:v>
                </c:pt>
                <c:pt idx="349">
                  <c:v>164.28128253726379</c:v>
                </c:pt>
                <c:pt idx="350">
                  <c:v>164.8163519923522</c:v>
                </c:pt>
                <c:pt idx="351">
                  <c:v>165.05551461931958</c:v>
                </c:pt>
                <c:pt idx="352">
                  <c:v>165.15573948832753</c:v>
                </c:pt>
                <c:pt idx="353">
                  <c:v>164.83257759816632</c:v>
                </c:pt>
                <c:pt idx="354">
                  <c:v>164.92492871222387</c:v>
                </c:pt>
                <c:pt idx="355">
                  <c:v>165.08140563044572</c:v>
                </c:pt>
                <c:pt idx="356">
                  <c:v>165.20514568782326</c:v>
                </c:pt>
                <c:pt idx="357">
                  <c:v>163.12762116570747</c:v>
                </c:pt>
                <c:pt idx="358">
                  <c:v>161.48463215581046</c:v>
                </c:pt>
                <c:pt idx="359">
                  <c:v>162.45001224038194</c:v>
                </c:pt>
                <c:pt idx="360">
                  <c:v>163.46554083168792</c:v>
                </c:pt>
                <c:pt idx="361">
                  <c:v>163.86836973568495</c:v>
                </c:pt>
                <c:pt idx="362">
                  <c:v>164.61063757668521</c:v>
                </c:pt>
                <c:pt idx="363">
                  <c:v>165.00041361055574</c:v>
                </c:pt>
                <c:pt idx="364">
                  <c:v>165.65987622753516</c:v>
                </c:pt>
                <c:pt idx="365">
                  <c:v>166.09937591152513</c:v>
                </c:pt>
                <c:pt idx="366">
                  <c:v>166.29310892357344</c:v>
                </c:pt>
                <c:pt idx="367">
                  <c:v>166.21924159673537</c:v>
                </c:pt>
                <c:pt idx="368">
                  <c:v>166.06161827461179</c:v>
                </c:pt>
                <c:pt idx="369">
                  <c:v>165.98419648107509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נתונים'!$A$2:$A$371</c:f>
              <c:numCache>
                <c:formatCode>mmm\-yy</c:formatCode>
                <c:ptCount val="37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</c:numCache>
            </c:numRef>
          </c:cat>
          <c:val>
            <c:numRef>
              <c:f>'מדד מלניק - נתונים'!$D$2:$D$371</c:f>
              <c:numCache>
                <c:formatCode>0.0</c:formatCode>
                <c:ptCount val="370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4" formatCode="0.00">
                  <c:v>161.05636167244609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0.75067</cdr:x>
      <cdr:y>0.55052</cdr:y>
    </cdr:from>
    <cdr:to>
      <cdr:x>0.96108</cdr:x>
      <cdr:y>0.6025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74253" y="3343286"/>
          <a:ext cx="1954846" cy="315674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0.4211</cdr:x>
      <cdr:y>0.35841</cdr:y>
    </cdr:from>
    <cdr:to>
      <cdr:x>0.62862</cdr:x>
      <cdr:y>0.40952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912320" y="2176595"/>
          <a:ext cx="1927995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0.55417</cdr:x>
      <cdr:y>0.69648</cdr:y>
    </cdr:from>
    <cdr:to>
      <cdr:x>0.73352</cdr:x>
      <cdr:y>0.74372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8616" y="4229748"/>
          <a:ext cx="1666253" cy="286888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5815"/>
            <a:gd name="adj2" fmla="val 9970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43372"/>
            <a:gd name="adj2" fmla="val 6583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0.78704</cdr:x>
      <cdr:y>0.63119</cdr:y>
    </cdr:from>
    <cdr:to>
      <cdr:x>0.98592</cdr:x>
      <cdr:y>0.65916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12140" y="3833190"/>
          <a:ext cx="1847724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0.74029</cdr:x>
      <cdr:y>0.67364</cdr:y>
    </cdr:from>
    <cdr:to>
      <cdr:x>0.92665</cdr:x>
      <cdr:y>0.71165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7821" y="4091001"/>
          <a:ext cx="1731341" cy="230833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0.57518</cdr:x>
      <cdr:y>0.31357</cdr:y>
    </cdr:from>
    <cdr:to>
      <cdr:x>0.76114</cdr:x>
      <cdr:y>0.3652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3771" y="1904312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topLeftCell="A5" workbookViewId="0">
      <selection activeCell="K21" sqref="K21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45597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3" customHeight="1" x14ac:dyDescent="0.4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2012</v>
      </c>
      <c r="B10" s="17">
        <v>104.55148399933678</v>
      </c>
      <c r="C10" s="17">
        <v>102.66655590629672</v>
      </c>
      <c r="D10" s="17">
        <v>101.99130755174836</v>
      </c>
      <c r="E10" s="17">
        <v>102.22151879328042</v>
      </c>
      <c r="F10" s="17">
        <v>102.83675479641575</v>
      </c>
      <c r="G10" s="17">
        <v>2.8367547964157414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2013</v>
      </c>
      <c r="B11" s="17">
        <v>103.08406566075274</v>
      </c>
      <c r="C11" s="17">
        <v>105.40787506230271</v>
      </c>
      <c r="D11" s="17">
        <v>103.19884294482178</v>
      </c>
      <c r="E11" s="17">
        <v>104.68071493794935</v>
      </c>
      <c r="F11" s="17">
        <v>106.86116871449494</v>
      </c>
      <c r="G11" s="17">
        <v>3.9134003460594036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2014</v>
      </c>
      <c r="B12" s="17">
        <v>104.36909301939974</v>
      </c>
      <c r="C12" s="17">
        <v>107.16896494434292</v>
      </c>
      <c r="D12" s="17">
        <v>111.51998565362391</v>
      </c>
      <c r="E12" s="17">
        <v>106.8004208339978</v>
      </c>
      <c r="F12" s="17">
        <v>112.8937345989517</v>
      </c>
      <c r="G12" s="17">
        <v>5.6452366720545655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2015</v>
      </c>
      <c r="B13" s="17">
        <v>105.7520172146412</v>
      </c>
      <c r="C13" s="17">
        <v>112.74298056155507</v>
      </c>
      <c r="D13" s="17">
        <v>115.0525695150216</v>
      </c>
      <c r="E13" s="17">
        <v>108.99459129920159</v>
      </c>
      <c r="F13" s="17">
        <v>117.80272832296619</v>
      </c>
      <c r="G13" s="17">
        <v>4.3483314122377159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2016</v>
      </c>
      <c r="B14" s="17">
        <v>106.4806562308398</v>
      </c>
      <c r="C14" s="17">
        <v>117.36168798803787</v>
      </c>
      <c r="D14" s="17">
        <v>123.99335684283068</v>
      </c>
      <c r="E14" s="17">
        <v>112.49564272252945</v>
      </c>
      <c r="F14" s="17">
        <v>122.55014538576133</v>
      </c>
      <c r="G14" s="17">
        <v>4.0299720816140194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2017</v>
      </c>
      <c r="B15" s="17">
        <v>108.63345332415379</v>
      </c>
      <c r="C15" s="17">
        <v>123.31782688154176</v>
      </c>
      <c r="D15" s="17">
        <v>121.2708914220791</v>
      </c>
      <c r="E15" s="17">
        <v>114.8307255087726</v>
      </c>
      <c r="F15" s="17">
        <v>127.54044925136488</v>
      </c>
      <c r="G15" s="17">
        <v>4.0720505470598578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2018</v>
      </c>
      <c r="B16" s="17">
        <v>110.86353031312525</v>
      </c>
      <c r="C16" s="17">
        <v>129.25735171955472</v>
      </c>
      <c r="D16" s="17">
        <v>127.00255052367582</v>
      </c>
      <c r="E16" s="17">
        <v>116.91845490959791</v>
      </c>
      <c r="F16" s="17">
        <v>134.21681506591199</v>
      </c>
      <c r="G16" s="17">
        <v>5.2347046397718922</v>
      </c>
      <c r="I16" s="9"/>
      <c r="J16" s="10"/>
      <c r="K16" s="10"/>
      <c r="L16" s="10"/>
      <c r="M16" s="10"/>
      <c r="O16" s="28"/>
      <c r="P16" s="17"/>
      <c r="Q16" s="17"/>
    </row>
    <row r="17" spans="1:17" ht="13.6" x14ac:dyDescent="0.25">
      <c r="A17">
        <v>2019</v>
      </c>
      <c r="B17" s="17">
        <v>114.1865658263946</v>
      </c>
      <c r="C17" s="17">
        <v>133.95912942349227</v>
      </c>
      <c r="D17" s="17">
        <v>135.401150190393</v>
      </c>
      <c r="E17" s="17">
        <v>119.05918281944878</v>
      </c>
      <c r="F17" s="17">
        <v>140.24401070954065</v>
      </c>
      <c r="G17" s="17">
        <v>4.490641236471582</v>
      </c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>
        <v>2020</v>
      </c>
      <c r="B18" s="17">
        <v>115.88672353085796</v>
      </c>
      <c r="C18" s="17">
        <v>132.86260176108985</v>
      </c>
      <c r="D18" s="17">
        <v>136.9538634776672</v>
      </c>
      <c r="E18" s="17">
        <v>105.91248764517249</v>
      </c>
      <c r="F18" s="17">
        <v>139.90463934225767</v>
      </c>
      <c r="G18" s="17">
        <v>-0.2419863533323019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>
        <v>2021</v>
      </c>
      <c r="B19" s="17">
        <v>121.27423625669</v>
      </c>
      <c r="C19" s="17">
        <v>153.00325018408969</v>
      </c>
      <c r="D19" s="17">
        <v>163.01583511424647</v>
      </c>
      <c r="E19" s="17">
        <v>113.66712666167975</v>
      </c>
      <c r="F19" s="17">
        <v>148.16870822856259</v>
      </c>
      <c r="G19" s="17">
        <v>5.9069298381792867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>
        <v>2022</v>
      </c>
      <c r="B20" s="17">
        <v>134.99693772843017</v>
      </c>
      <c r="C20" s="17">
        <v>162.61250268214405</v>
      </c>
      <c r="D20" s="17">
        <v>173.43354032912529</v>
      </c>
      <c r="E20" s="17">
        <v>123.59754915506811</v>
      </c>
      <c r="F20" s="17">
        <v>159.55579052870522</v>
      </c>
      <c r="G20" s="17">
        <v>7.6852139944266096</v>
      </c>
      <c r="I20" s="9"/>
      <c r="J20" s="12"/>
      <c r="K20" s="12"/>
      <c r="L20" s="12"/>
      <c r="M20" s="12"/>
      <c r="O20" s="29"/>
      <c r="P20" s="17"/>
      <c r="Q20" s="17"/>
    </row>
    <row r="21" spans="1:17" ht="13.6" x14ac:dyDescent="0.25">
      <c r="A21" s="42">
        <v>2023</v>
      </c>
      <c r="B21" s="51">
        <v>132.66750087361351</v>
      </c>
      <c r="C21" s="51">
        <v>160.96494046611329</v>
      </c>
      <c r="D21" s="51">
        <v>150.4324380057482</v>
      </c>
      <c r="E21" s="51">
        <v>126.48126168587808</v>
      </c>
      <c r="F21" s="51">
        <v>164.13810724766768</v>
      </c>
      <c r="G21" s="17">
        <v>2.8719212908403069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65" x14ac:dyDescent="0.2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50" t="s">
        <v>48</v>
      </c>
      <c r="B23" s="17">
        <v>134.37869856317076</v>
      </c>
      <c r="C23" s="17">
        <v>166.09268921600167</v>
      </c>
      <c r="D23" s="17">
        <v>152.0220721887712</v>
      </c>
      <c r="E23" s="17">
        <v>2701.8430873379821</v>
      </c>
      <c r="F23" s="17">
        <v>165.07049334349762</v>
      </c>
      <c r="G23" s="17">
        <v>0.4</v>
      </c>
      <c r="I23" s="9"/>
      <c r="J23" s="12"/>
      <c r="K23" s="12"/>
      <c r="L23" s="12"/>
      <c r="M23" s="12"/>
      <c r="O23" s="29"/>
      <c r="P23" s="17"/>
      <c r="Q23" s="17"/>
    </row>
    <row r="24" spans="1:17" ht="13.6" x14ac:dyDescent="0.25">
      <c r="A24" s="50" t="s">
        <v>49</v>
      </c>
      <c r="B24" s="17">
        <v>126.03246983216869</v>
      </c>
      <c r="C24" s="17">
        <v>149.52095868891476</v>
      </c>
      <c r="D24" s="17">
        <v>140.04207397029938</v>
      </c>
      <c r="E24" s="17">
        <v>2581.6966412421689</v>
      </c>
      <c r="F24" s="17">
        <v>162.3540885206333</v>
      </c>
      <c r="G24" s="17">
        <v>-1.6456028984003335</v>
      </c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50" t="s">
        <v>50</v>
      </c>
      <c r="B25" s="17">
        <v>127.00398852043348</v>
      </c>
      <c r="C25" s="17">
        <v>162.39019306524636</v>
      </c>
      <c r="D25" s="17">
        <v>151.37337026068133</v>
      </c>
      <c r="E25" s="17">
        <v>2637.9637034139382</v>
      </c>
      <c r="F25" s="17">
        <v>163.98151604801939</v>
      </c>
      <c r="G25" s="17">
        <v>1.0023939293523076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63" t="s">
        <v>51</v>
      </c>
      <c r="B26" s="51">
        <v>129.91854458522783</v>
      </c>
      <c r="C26" s="51">
        <v>163.15723002205249</v>
      </c>
      <c r="D26" s="51">
        <v>155.99411196847333</v>
      </c>
      <c r="E26" s="51">
        <v>2667.2827304435418</v>
      </c>
      <c r="F26" s="51">
        <v>165.58655524987205</v>
      </c>
      <c r="G26" s="51">
        <v>0.97879275697307921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5.65" x14ac:dyDescent="0.2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.6" x14ac:dyDescent="0.25">
      <c r="A28" s="20">
        <v>45078</v>
      </c>
      <c r="B28" s="17">
        <v>130.09518434673055</v>
      </c>
      <c r="C28" s="17">
        <v>162.38131633627145</v>
      </c>
      <c r="D28" s="17">
        <v>150.29462365779028</v>
      </c>
      <c r="E28" s="52">
        <v>2692.4046145297475</v>
      </c>
      <c r="F28" s="17">
        <v>164.83257759816635</v>
      </c>
      <c r="G28" s="17">
        <v>-0.2</v>
      </c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45108</v>
      </c>
      <c r="B29" s="17">
        <v>131.68494220025474</v>
      </c>
      <c r="C29" s="17">
        <v>164.15078178025917</v>
      </c>
      <c r="D29" s="17">
        <v>155.55517440759411</v>
      </c>
      <c r="E29" s="52">
        <v>2683.4037001562324</v>
      </c>
      <c r="F29" s="17">
        <v>164.9249287122239</v>
      </c>
      <c r="G29" s="17">
        <v>5.6027221926169268E-2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45139</v>
      </c>
      <c r="B30" s="17">
        <v>139.10381218336769</v>
      </c>
      <c r="C30" s="17">
        <v>170.3466759073238</v>
      </c>
      <c r="D30" s="17">
        <v>152.11402697834538</v>
      </c>
      <c r="E30" s="52">
        <v>2704.687869764512</v>
      </c>
      <c r="F30" s="17">
        <v>165.08140563044574</v>
      </c>
      <c r="G30" s="17">
        <v>9.4877663094150577E-2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45170</v>
      </c>
      <c r="B31" s="17">
        <v>132.34734130588984</v>
      </c>
      <c r="C31" s="17">
        <v>163.780609960422</v>
      </c>
      <c r="D31" s="17">
        <v>148.39701518037413</v>
      </c>
      <c r="E31" s="52">
        <v>2717.4376920932013</v>
      </c>
      <c r="F31" s="17">
        <v>165.20514568782326</v>
      </c>
      <c r="G31" s="17">
        <v>7.4956992827246438E-2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45200</v>
      </c>
      <c r="B32" s="17">
        <v>125.19343096503093</v>
      </c>
      <c r="C32" s="17">
        <v>142.94705821700515</v>
      </c>
      <c r="D32" s="17">
        <v>140.50271688338827</v>
      </c>
      <c r="E32" s="52">
        <v>2628.5753666429209</v>
      </c>
      <c r="F32" s="17">
        <v>163.1276211657075</v>
      </c>
      <c r="G32" s="17">
        <v>-1.2575422596348917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45231</v>
      </c>
      <c r="B33" s="17">
        <v>128.50542649320636</v>
      </c>
      <c r="C33" s="17">
        <v>149.87315845267486</v>
      </c>
      <c r="D33" s="17">
        <v>141.30640825781563</v>
      </c>
      <c r="E33" s="52">
        <v>2535.932665277684</v>
      </c>
      <c r="F33" s="17">
        <v>161.48463215581049</v>
      </c>
      <c r="G33" s="17">
        <v>-1.0071801440836525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45261</v>
      </c>
      <c r="B34" s="17">
        <v>124.39855203826882</v>
      </c>
      <c r="C34" s="17">
        <v>155.7426593970643</v>
      </c>
      <c r="D34" s="17">
        <v>138.31709676969419</v>
      </c>
      <c r="E34" s="52">
        <v>2580.5818918059022</v>
      </c>
      <c r="F34" s="17">
        <v>162.45001224038197</v>
      </c>
      <c r="G34" s="17">
        <v>0.5978154525812851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45292</v>
      </c>
      <c r="B35" s="17">
        <v>128.63790631433335</v>
      </c>
      <c r="C35" s="17">
        <v>163.93625686101709</v>
      </c>
      <c r="D35" s="17">
        <v>140.57559784136754</v>
      </c>
      <c r="E35" s="52">
        <v>2617.0935594295156</v>
      </c>
      <c r="F35" s="17">
        <v>163.46554083168795</v>
      </c>
      <c r="G35" s="17">
        <v>0.62513297309161331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45323</v>
      </c>
      <c r="B36" s="17">
        <v>126.25326953404705</v>
      </c>
      <c r="C36" s="17">
        <v>160.28788917600096</v>
      </c>
      <c r="D36" s="17">
        <v>151.91297049792897</v>
      </c>
      <c r="E36" s="52">
        <v>2625.1047500864606</v>
      </c>
      <c r="F36" s="17">
        <v>163.86836973568498</v>
      </c>
      <c r="G36" s="17">
        <v>0.24643047210286539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45352</v>
      </c>
      <c r="B37" s="17">
        <v>126.12078971292004</v>
      </c>
      <c r="C37" s="17">
        <v>162.94643315872102</v>
      </c>
      <c r="D37" s="17">
        <v>161.63154244274742</v>
      </c>
      <c r="E37" s="52">
        <v>2671.6928007258398</v>
      </c>
      <c r="F37" s="17">
        <v>164.61063757668524</v>
      </c>
      <c r="G37" s="17">
        <v>0.45296590318040231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20">
        <v>45383</v>
      </c>
      <c r="B38" s="17">
        <v>128.90286595658739</v>
      </c>
      <c r="C38" s="17">
        <v>161.331935261355</v>
      </c>
      <c r="D38" s="17">
        <v>149.412238551656</v>
      </c>
      <c r="E38" s="52">
        <v>2641.5342314869008</v>
      </c>
      <c r="F38" s="17">
        <v>165.00041361055574</v>
      </c>
      <c r="G38" s="17">
        <v>0.2367866619123804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20">
        <v>45413</v>
      </c>
      <c r="B39" s="17">
        <v>131.02254309461966</v>
      </c>
      <c r="C39" s="17">
        <v>164.72996830361285</v>
      </c>
      <c r="D39" s="17">
        <v>162.92211662023922</v>
      </c>
      <c r="E39" s="52">
        <v>2687.8017278959046</v>
      </c>
      <c r="F39" s="17">
        <v>165.65987622753519</v>
      </c>
      <c r="G39" s="17">
        <v>0.39967331144754592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20">
        <v>45444</v>
      </c>
      <c r="B40" s="17">
        <v>129.83022470447651</v>
      </c>
      <c r="C40" s="17">
        <v>163.40978650118956</v>
      </c>
      <c r="D40" s="17">
        <v>155.64798073352472</v>
      </c>
      <c r="E40" s="52">
        <v>2672.512231947821</v>
      </c>
      <c r="F40" s="17">
        <v>166.09937591152516</v>
      </c>
      <c r="G40" s="17">
        <v>0.26530243411886367</v>
      </c>
    </row>
    <row r="41" spans="1:17" x14ac:dyDescent="0.2">
      <c r="A41" s="20">
        <v>45474</v>
      </c>
      <c r="B41" s="17">
        <v>131.94990184250878</v>
      </c>
      <c r="C41" s="17">
        <v>168.97836075619736</v>
      </c>
      <c r="D41" s="17">
        <v>160.72496116624148</v>
      </c>
      <c r="E41" s="52">
        <v>2679.8757962464051</v>
      </c>
      <c r="F41" s="17">
        <v>166.29310892357347</v>
      </c>
      <c r="G41" s="17">
        <v>0.11663680913016616</v>
      </c>
    </row>
    <row r="42" spans="1:17" x14ac:dyDescent="0.2">
      <c r="A42" s="20">
        <v>45505</v>
      </c>
      <c r="B42" s="17">
        <v>131.41998255800073</v>
      </c>
      <c r="C42" s="17">
        <v>164.70628046700546</v>
      </c>
      <c r="D42" s="17">
        <v>157.71250384109564</v>
      </c>
      <c r="E42" s="52">
        <v>2618.5790024282801</v>
      </c>
      <c r="F42" s="17">
        <v>166.2192415967354</v>
      </c>
      <c r="G42" s="17">
        <v>-4.4419956615293632E-2</v>
      </c>
    </row>
    <row r="43" spans="1:17" x14ac:dyDescent="0.2">
      <c r="A43" s="20">
        <v>45536</v>
      </c>
      <c r="B43" s="17">
        <v>131.94990184250878</v>
      </c>
      <c r="C43" s="17">
        <v>166.48056014981057</v>
      </c>
      <c r="D43" s="17">
        <v>174.85283484862285</v>
      </c>
      <c r="E43" s="52"/>
      <c r="F43" s="17">
        <v>166.06161827461182</v>
      </c>
      <c r="G43" s="17">
        <v>-9.4828565339022397E-2</v>
      </c>
    </row>
    <row r="44" spans="1:17" x14ac:dyDescent="0.2">
      <c r="A44" s="53">
        <v>45566</v>
      </c>
      <c r="B44" s="51"/>
      <c r="C44" s="51"/>
      <c r="D44" s="51">
        <v>167.57978272816311</v>
      </c>
      <c r="E44" s="54"/>
      <c r="F44" s="51">
        <v>165.98419648107512</v>
      </c>
      <c r="G44" s="51">
        <v>-4.6622328712142558E-2</v>
      </c>
    </row>
    <row r="45" spans="1:17" x14ac:dyDescent="0.2">
      <c r="A45" s="55" t="s">
        <v>16</v>
      </c>
      <c r="B45" s="56"/>
      <c r="C45" s="56"/>
    </row>
    <row r="46" spans="1:17" x14ac:dyDescent="0.2">
      <c r="A46" s="61" t="s">
        <v>44</v>
      </c>
      <c r="B46" s="62"/>
      <c r="C46" s="62"/>
      <c r="D46" s="51"/>
      <c r="E46" s="54"/>
      <c r="F46" s="51"/>
      <c r="G46" s="51"/>
    </row>
    <row r="47" spans="1:17" x14ac:dyDescent="0.2">
      <c r="A47" s="55"/>
      <c r="B47" s="56"/>
      <c r="C47" s="56"/>
    </row>
    <row r="48" spans="1:17" x14ac:dyDescent="0.2">
      <c r="A48" s="55"/>
      <c r="B48" s="64"/>
      <c r="C48" s="64"/>
      <c r="D48" s="17"/>
      <c r="E48" s="52"/>
      <c r="F48" s="17"/>
      <c r="G48" s="17"/>
    </row>
    <row r="49" customFormat="1" x14ac:dyDescent="0.2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51" workbookViewId="0">
      <selection activeCell="R374" sqref="R374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">
      <c r="A78" s="15">
        <v>36677</v>
      </c>
      <c r="B78" s="21">
        <v>69.202938176142808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">
      <c r="A326" s="15">
        <v>44227</v>
      </c>
      <c r="B326" s="21">
        <v>143.76651003688033</v>
      </c>
      <c r="E326" s="21">
        <f>AVERAGE($B$326:$B$337)</f>
        <v>148.16870822856256</v>
      </c>
    </row>
    <row r="327" spans="1:8" x14ac:dyDescent="0.2">
      <c r="A327" s="15">
        <v>44255</v>
      </c>
      <c r="B327" s="21">
        <v>143.89936884106933</v>
      </c>
      <c r="E327" s="21">
        <f>AVERAGE($B$326:$B$337)</f>
        <v>148.16870822856256</v>
      </c>
    </row>
    <row r="328" spans="1:8" x14ac:dyDescent="0.2">
      <c r="A328" s="15">
        <v>44286</v>
      </c>
      <c r="B328" s="21">
        <v>144.62366377769757</v>
      </c>
      <c r="E328" s="21">
        <f>AVERAGE($B$326:$B$337)</f>
        <v>148.16870822856256</v>
      </c>
    </row>
    <row r="329" spans="1:8" x14ac:dyDescent="0.2">
      <c r="A329" s="15">
        <v>44316</v>
      </c>
      <c r="B329" s="21">
        <v>145.49072293538501</v>
      </c>
      <c r="E329" s="21">
        <f t="shared" ref="E329:E337" si="20">AVERAGE($B$326:$B$337)</f>
        <v>148.16870822856256</v>
      </c>
    </row>
    <row r="330" spans="1:8" x14ac:dyDescent="0.2">
      <c r="A330" s="15">
        <v>44347</v>
      </c>
      <c r="B330" s="21">
        <v>145.78252204861209</v>
      </c>
      <c r="E330" s="21">
        <f t="shared" si="20"/>
        <v>148.16870822856256</v>
      </c>
    </row>
    <row r="331" spans="1:8" x14ac:dyDescent="0.2">
      <c r="A331" s="15">
        <v>44377</v>
      </c>
      <c r="B331" s="21">
        <v>146.67301603109934</v>
      </c>
      <c r="E331" s="21">
        <f t="shared" si="20"/>
        <v>148.16870822856256</v>
      </c>
      <c r="F331" s="36" t="s">
        <v>43</v>
      </c>
      <c r="G331" t="s">
        <v>25</v>
      </c>
      <c r="H331" s="17">
        <f>(E331/E319-1)*100</f>
        <v>5.9069298381792867</v>
      </c>
    </row>
    <row r="332" spans="1:8" x14ac:dyDescent="0.2">
      <c r="A332" s="15">
        <v>44408</v>
      </c>
      <c r="B332" s="21">
        <v>147.95837716921062</v>
      </c>
      <c r="E332" s="21">
        <f t="shared" si="20"/>
        <v>148.16870822856256</v>
      </c>
    </row>
    <row r="333" spans="1:8" x14ac:dyDescent="0.2">
      <c r="A333" s="15">
        <v>44439</v>
      </c>
      <c r="B333" s="21">
        <v>149.55558275247242</v>
      </c>
      <c r="E333" s="21">
        <f t="shared" si="20"/>
        <v>148.16870822856256</v>
      </c>
    </row>
    <row r="334" spans="1:8" x14ac:dyDescent="0.2">
      <c r="A334" s="15">
        <v>44469</v>
      </c>
      <c r="B334" s="21">
        <v>150.70815823555708</v>
      </c>
      <c r="E334" s="21">
        <f t="shared" si="20"/>
        <v>148.16870822856256</v>
      </c>
    </row>
    <row r="335" spans="1:8" x14ac:dyDescent="0.2">
      <c r="A335" s="15">
        <v>44500</v>
      </c>
      <c r="B335" s="21">
        <v>151.9079139111511</v>
      </c>
      <c r="E335" s="21">
        <f t="shared" si="20"/>
        <v>148.16870822856256</v>
      </c>
    </row>
    <row r="336" spans="1:8" x14ac:dyDescent="0.2">
      <c r="A336" s="15">
        <v>44530</v>
      </c>
      <c r="B336" s="21">
        <v>153.37785787576368</v>
      </c>
      <c r="D336" s="18"/>
      <c r="E336" s="21">
        <f t="shared" si="20"/>
        <v>148.16870822856256</v>
      </c>
    </row>
    <row r="337" spans="1:8" x14ac:dyDescent="0.2">
      <c r="A337" s="15">
        <v>44561</v>
      </c>
      <c r="B337" s="21">
        <v>154.28080512785237</v>
      </c>
      <c r="E337" s="21">
        <f t="shared" si="20"/>
        <v>148.16870822856256</v>
      </c>
    </row>
    <row r="338" spans="1:8" x14ac:dyDescent="0.2">
      <c r="A338" s="15">
        <v>44592</v>
      </c>
      <c r="B338" s="21">
        <v>155.42031702765578</v>
      </c>
      <c r="E338" s="21">
        <f>AVERAGE($B$338:$B$349)</f>
        <v>159.55579052870519</v>
      </c>
    </row>
    <row r="339" spans="1:8" x14ac:dyDescent="0.2">
      <c r="A339" s="15">
        <v>44620</v>
      </c>
      <c r="B339" s="21">
        <v>156.58459364305912</v>
      </c>
      <c r="E339" s="21">
        <f t="shared" ref="E339:E349" si="21">AVERAGE($B$338:$B$349)</f>
        <v>159.55579052870519</v>
      </c>
    </row>
    <row r="340" spans="1:8" x14ac:dyDescent="0.2">
      <c r="A340" s="15">
        <v>44651</v>
      </c>
      <c r="B340" s="21">
        <v>157.40050248432627</v>
      </c>
      <c r="E340" s="21">
        <f t="shared" si="21"/>
        <v>159.55579052870519</v>
      </c>
    </row>
    <row r="341" spans="1:8" x14ac:dyDescent="0.2">
      <c r="A341" s="15">
        <v>44681</v>
      </c>
      <c r="B341" s="21">
        <v>158.14118971175142</v>
      </c>
      <c r="E341" s="21">
        <f t="shared" si="21"/>
        <v>159.55579052870519</v>
      </c>
    </row>
    <row r="342" spans="1:8" x14ac:dyDescent="0.2">
      <c r="A342" s="15">
        <v>44712</v>
      </c>
      <c r="B342" s="21">
        <v>159.04324508201165</v>
      </c>
      <c r="E342" s="21">
        <f t="shared" si="21"/>
        <v>159.55579052870519</v>
      </c>
    </row>
    <row r="343" spans="1:8" x14ac:dyDescent="0.2">
      <c r="A343" s="15">
        <v>44742</v>
      </c>
      <c r="B343" s="21">
        <v>159.95530018362501</v>
      </c>
      <c r="E343" s="21">
        <f t="shared" si="21"/>
        <v>159.55579052870519</v>
      </c>
      <c r="F343" s="36" t="s">
        <v>46</v>
      </c>
      <c r="G343" t="s">
        <v>25</v>
      </c>
      <c r="H343" s="17">
        <f>(E343/E331-1)*100</f>
        <v>7.6852139944266096</v>
      </c>
    </row>
    <row r="344" spans="1:8" x14ac:dyDescent="0.2">
      <c r="A344" s="15">
        <v>44773</v>
      </c>
      <c r="B344" s="21">
        <v>160.39489676537025</v>
      </c>
      <c r="E344" s="21">
        <f t="shared" si="21"/>
        <v>159.55579052870519</v>
      </c>
    </row>
    <row r="345" spans="1:8" x14ac:dyDescent="0.2">
      <c r="A345" s="15">
        <v>44804</v>
      </c>
      <c r="B345" s="21">
        <v>160.50473383742204</v>
      </c>
      <c r="E345" s="21">
        <f t="shared" si="21"/>
        <v>159.55579052870519</v>
      </c>
    </row>
    <row r="346" spans="1:8" x14ac:dyDescent="0.2">
      <c r="A346" s="15">
        <v>44834</v>
      </c>
      <c r="B346" s="21">
        <v>161.05636167244609</v>
      </c>
      <c r="D346" s="21">
        <f>B346</f>
        <v>161.05636167244609</v>
      </c>
      <c r="E346" s="21">
        <f t="shared" si="21"/>
        <v>159.55579052870519</v>
      </c>
    </row>
    <row r="347" spans="1:8" x14ac:dyDescent="0.2">
      <c r="A347" s="15">
        <v>44865</v>
      </c>
      <c r="B347" s="21">
        <v>161.55617398616712</v>
      </c>
      <c r="E347" s="21">
        <f t="shared" si="21"/>
        <v>159.55579052870519</v>
      </c>
    </row>
    <row r="348" spans="1:8" x14ac:dyDescent="0.2">
      <c r="A348" s="15">
        <v>44895</v>
      </c>
      <c r="B348" s="21">
        <v>162.04058301802874</v>
      </c>
      <c r="D348" s="21"/>
      <c r="E348" s="21">
        <f t="shared" si="21"/>
        <v>159.55579052870519</v>
      </c>
    </row>
    <row r="349" spans="1:8" x14ac:dyDescent="0.2">
      <c r="A349" s="15">
        <v>44926</v>
      </c>
      <c r="B349" s="21">
        <v>162.57158893259879</v>
      </c>
      <c r="E349" s="21">
        <f t="shared" si="21"/>
        <v>159.55579052870519</v>
      </c>
    </row>
    <row r="350" spans="1:8" x14ac:dyDescent="0.2">
      <c r="A350" s="15">
        <v>44957</v>
      </c>
      <c r="B350" s="21">
        <v>163.24207514418953</v>
      </c>
      <c r="E350" s="21">
        <f>AVERAGE($B$350:$B$361)</f>
        <v>164.13810724766765</v>
      </c>
    </row>
    <row r="351" spans="1:8" x14ac:dyDescent="0.2">
      <c r="A351" s="15">
        <v>44985</v>
      </c>
      <c r="B351" s="21">
        <v>164.28128253726379</v>
      </c>
      <c r="E351" s="21">
        <f t="shared" ref="E351:E361" si="22">AVERAGE($B$350:$B$361)</f>
        <v>164.13810724766765</v>
      </c>
    </row>
    <row r="352" spans="1:8" x14ac:dyDescent="0.2">
      <c r="A352" s="15">
        <v>45016</v>
      </c>
      <c r="B352" s="21">
        <v>164.8163519923522</v>
      </c>
      <c r="E352" s="21">
        <f t="shared" si="22"/>
        <v>164.13810724766765</v>
      </c>
    </row>
    <row r="353" spans="1:8" x14ac:dyDescent="0.2">
      <c r="A353" s="15">
        <v>45046</v>
      </c>
      <c r="B353" s="21">
        <v>165.05551461931958</v>
      </c>
      <c r="E353" s="21">
        <f t="shared" si="22"/>
        <v>164.13810724766765</v>
      </c>
    </row>
    <row r="354" spans="1:8" x14ac:dyDescent="0.2">
      <c r="A354" s="15">
        <v>45077</v>
      </c>
      <c r="B354" s="21">
        <v>165.15573948832753</v>
      </c>
      <c r="E354" s="21">
        <f t="shared" si="22"/>
        <v>164.13810724766765</v>
      </c>
    </row>
    <row r="355" spans="1:8" x14ac:dyDescent="0.2">
      <c r="A355" s="15">
        <v>45107</v>
      </c>
      <c r="B355" s="21">
        <v>164.83257759816632</v>
      </c>
      <c r="E355" s="21">
        <f t="shared" si="22"/>
        <v>164.13810724766765</v>
      </c>
      <c r="F355" s="36" t="s">
        <v>47</v>
      </c>
      <c r="G355" t="s">
        <v>25</v>
      </c>
      <c r="H355" s="17">
        <f>(E355/E343-1)*100</f>
        <v>2.8719212908403069</v>
      </c>
    </row>
    <row r="356" spans="1:8" x14ac:dyDescent="0.2">
      <c r="A356" s="15">
        <v>45138</v>
      </c>
      <c r="B356" s="21">
        <v>164.92492871222387</v>
      </c>
      <c r="E356" s="21">
        <f t="shared" si="22"/>
        <v>164.13810724766765</v>
      </c>
    </row>
    <row r="357" spans="1:8" x14ac:dyDescent="0.2">
      <c r="A357" s="15">
        <v>45169</v>
      </c>
      <c r="B357" s="21">
        <v>165.08140563044572</v>
      </c>
      <c r="E357" s="21">
        <f t="shared" si="22"/>
        <v>164.13810724766765</v>
      </c>
    </row>
    <row r="358" spans="1:8" x14ac:dyDescent="0.2">
      <c r="A358" s="15">
        <v>45199</v>
      </c>
      <c r="B358" s="21">
        <v>165.20514568782326</v>
      </c>
      <c r="E358" s="21">
        <f t="shared" si="22"/>
        <v>164.13810724766765</v>
      </c>
    </row>
    <row r="359" spans="1:8" x14ac:dyDescent="0.2">
      <c r="A359" s="15">
        <v>45230</v>
      </c>
      <c r="B359" s="21">
        <v>163.12762116570747</v>
      </c>
      <c r="E359" s="21">
        <f t="shared" si="22"/>
        <v>164.13810724766765</v>
      </c>
    </row>
    <row r="360" spans="1:8" x14ac:dyDescent="0.2">
      <c r="A360" s="15">
        <v>45260</v>
      </c>
      <c r="B360" s="21">
        <v>161.48463215581046</v>
      </c>
      <c r="E360" s="21">
        <f t="shared" si="22"/>
        <v>164.13810724766765</v>
      </c>
    </row>
    <row r="361" spans="1:8" x14ac:dyDescent="0.2">
      <c r="A361" s="15">
        <v>45291</v>
      </c>
      <c r="B361" s="21">
        <v>162.45001224038194</v>
      </c>
      <c r="E361" s="21">
        <f t="shared" si="22"/>
        <v>164.13810724766765</v>
      </c>
    </row>
    <row r="362" spans="1:8" x14ac:dyDescent="0.2">
      <c r="A362" s="15">
        <v>45322</v>
      </c>
      <c r="B362" s="21">
        <v>163.46554083168792</v>
      </c>
      <c r="E362" s="21">
        <f t="shared" ref="E362:E371" si="23">AVERAGE($B$362:$B$373)</f>
        <v>165.32623791696699</v>
      </c>
    </row>
    <row r="363" spans="1:8" x14ac:dyDescent="0.2">
      <c r="A363" s="15">
        <v>45351</v>
      </c>
      <c r="B363" s="21">
        <v>163.86836973568495</v>
      </c>
      <c r="E363" s="21">
        <f t="shared" si="23"/>
        <v>165.32623791696699</v>
      </c>
    </row>
    <row r="364" spans="1:8" x14ac:dyDescent="0.2">
      <c r="A364" s="15">
        <v>45382</v>
      </c>
      <c r="B364" s="21">
        <v>164.61063757668521</v>
      </c>
      <c r="E364" s="21">
        <f t="shared" si="23"/>
        <v>165.32623791696699</v>
      </c>
    </row>
    <row r="365" spans="1:8" x14ac:dyDescent="0.2">
      <c r="A365" s="15">
        <v>45412</v>
      </c>
      <c r="B365" s="21">
        <v>165.00041361055574</v>
      </c>
      <c r="E365" s="21">
        <f t="shared" si="23"/>
        <v>165.32623791696699</v>
      </c>
    </row>
    <row r="366" spans="1:8" x14ac:dyDescent="0.2">
      <c r="A366" s="15">
        <v>45443</v>
      </c>
      <c r="B366" s="21">
        <v>165.65987622753516</v>
      </c>
      <c r="E366" s="21">
        <f t="shared" si="23"/>
        <v>165.32623791696699</v>
      </c>
    </row>
    <row r="367" spans="1:8" x14ac:dyDescent="0.2">
      <c r="A367" s="15">
        <v>45473</v>
      </c>
      <c r="B367" s="21">
        <v>166.09937591152513</v>
      </c>
      <c r="E367" s="21">
        <f t="shared" si="23"/>
        <v>165.32623791696699</v>
      </c>
      <c r="F367" s="36" t="s">
        <v>47</v>
      </c>
      <c r="G367" t="s">
        <v>25</v>
      </c>
      <c r="H367" s="17">
        <f>(E367/E355-1)*100</f>
        <v>0.72386034493900908</v>
      </c>
    </row>
    <row r="368" spans="1:8" x14ac:dyDescent="0.2">
      <c r="A368" s="15">
        <v>45504</v>
      </c>
      <c r="B368" s="21">
        <v>166.29310892357344</v>
      </c>
      <c r="E368" s="21">
        <f t="shared" si="23"/>
        <v>165.32623791696699</v>
      </c>
    </row>
    <row r="369" spans="1:5" x14ac:dyDescent="0.2">
      <c r="A369" s="15">
        <v>45535</v>
      </c>
      <c r="B369" s="21">
        <v>166.21924159673537</v>
      </c>
      <c r="E369" s="21">
        <f t="shared" si="23"/>
        <v>165.32623791696699</v>
      </c>
    </row>
    <row r="370" spans="1:5" x14ac:dyDescent="0.2">
      <c r="A370" s="15">
        <v>45565</v>
      </c>
      <c r="B370" s="21">
        <v>166.06161827461179</v>
      </c>
      <c r="E370" s="21">
        <f t="shared" si="23"/>
        <v>165.32623791696699</v>
      </c>
    </row>
    <row r="371" spans="1:5" x14ac:dyDescent="0.2">
      <c r="A371" s="15">
        <v>45596</v>
      </c>
      <c r="B371" s="21">
        <v>165.98419648107509</v>
      </c>
      <c r="E371" s="21">
        <f t="shared" si="23"/>
        <v>165.32623791696699</v>
      </c>
    </row>
    <row r="372" spans="1:5" x14ac:dyDescent="0.2">
      <c r="A372" s="15">
        <v>45626</v>
      </c>
    </row>
    <row r="373" spans="1:5" x14ac:dyDescent="0.2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2024-11-28T12:07:11Z</dcterms:modified>
</cp:coreProperties>
</file>