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EA0BF161-0CB2-4160-B19C-019B818F2FF5}" xr6:coauthVersionLast="47" xr6:coauthVersionMax="47" xr10:uidLastSave="{00000000-0000-0000-0000-000000000000}"/>
  <bookViews>
    <workbookView xWindow="25974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3" i="3" l="1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<sst xmlns="http://schemas.openxmlformats.org/spreadsheetml/2006/main" count="80" uniqueCount="54">
  <si>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</si>
  <si>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</si>
  <si>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</si>
  <si>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</si>
  <si>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</si>
  <si>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</si>
  <si>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</si>
  <si>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</si>
  <si>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</si>
  <si>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</si>
  <si>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</si>
  <si>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</si>
  <si>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</si>
  <si>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</si>
  <si>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</si>
  <si>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</si>
  <si>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</si>
  <si>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</si>
  <si>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</si>
  <si>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</si>
  <si>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</si>
  <si>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</si>
  <si>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</si>
  <si>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</si>
  <si>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</si>
  <si>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</si>
  <si>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</si>
  <si>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</si>
  <si>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</si>
  <si>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</si>
  <si>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</si>
  <si>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</si>
  <si>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</si>
  <si>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</si>
  <si>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</si>
  <si>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</si>
  <si>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</si>
  <si>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</si>
  <si>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</si>
  <si>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</si>
  <si>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</si>
  <si>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</si>
  <si>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</si>
  <si>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</si>
  <si>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</si>
  <si>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</si>
  <si>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</si>
  <si>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</si>
  <si>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</si>
  <si>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</si>
  <si>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</si>
  <si>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</si>
  <si>
    <t>2024:3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</si>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</sst>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נתונים'!$A$174:$A$374</c:f>
              <c:numCache>
                <c:formatCode>mmm\-yy</c:formatCode>
                <c:ptCount val="20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</c:numCache>
            </c:numRef>
          </c:cat>
          <c:val>
            <c:numRef>
              <c:f>'מדד מלניק - נתונים'!$B$174:$B$374</c:f>
              <c:numCache>
                <c:formatCode>0.00</c:formatCode>
                <c:ptCount val="201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155.2357373400335</c:v>
                </c:pt>
                <c:pt idx="165">
                  <c:v>156.38062104617791</c:v>
                </c:pt>
                <c:pt idx="166">
                  <c:v>157.19517204143966</c:v>
                </c:pt>
                <c:pt idx="167">
                  <c:v>157.87427683597033</c:v>
                </c:pt>
                <c:pt idx="168">
                  <c:v>158.72210565602839</c:v>
                </c:pt>
                <c:pt idx="169">
                  <c:v>159.5961049396569</c:v>
                </c:pt>
                <c:pt idx="170">
                  <c:v>159.98648278198152</c:v>
                </c:pt>
                <c:pt idx="171">
                  <c:v>160.03485433861971</c:v>
                </c:pt>
                <c:pt idx="172">
                  <c:v>160.50590643392331</c:v>
                </c:pt>
                <c:pt idx="173">
                  <c:v>161.07351370093045</c:v>
                </c:pt>
                <c:pt idx="174">
                  <c:v>161.59344314211731</c:v>
                </c:pt>
                <c:pt idx="175">
                  <c:v>162.09529489495782</c:v>
                </c:pt>
                <c:pt idx="176">
                  <c:v>162.71433750696477</c:v>
                </c:pt>
                <c:pt idx="177">
                  <c:v>163.72787713258279</c:v>
                </c:pt>
                <c:pt idx="178">
                  <c:v>164.24202672684675</c:v>
                </c:pt>
                <c:pt idx="179">
                  <c:v>164.45592374816255</c:v>
                </c:pt>
                <c:pt idx="180">
                  <c:v>164.47801614859685</c:v>
                </c:pt>
                <c:pt idx="181">
                  <c:v>164.15396603471487</c:v>
                </c:pt>
                <c:pt idx="182">
                  <c:v>164.24061589697521</c:v>
                </c:pt>
                <c:pt idx="183">
                  <c:v>164.37682108657867</c:v>
                </c:pt>
                <c:pt idx="184">
                  <c:v>164.50529373282748</c:v>
                </c:pt>
                <c:pt idx="185">
                  <c:v>162.31218107081204</c:v>
                </c:pt>
                <c:pt idx="186">
                  <c:v>160.59402300591748</c:v>
                </c:pt>
                <c:pt idx="187">
                  <c:v>161.32044210060906</c:v>
                </c:pt>
                <c:pt idx="188">
                  <c:v>162.41333328048657</c:v>
                </c:pt>
                <c:pt idx="189">
                  <c:v>162.84137360490288</c:v>
                </c:pt>
                <c:pt idx="190">
                  <c:v>163.55024534249159</c:v>
                </c:pt>
                <c:pt idx="191">
                  <c:v>163.94940458761013</c:v>
                </c:pt>
                <c:pt idx="192">
                  <c:v>164.61719146944822</c:v>
                </c:pt>
                <c:pt idx="193">
                  <c:v>165.1107866400983</c:v>
                </c:pt>
                <c:pt idx="194">
                  <c:v>165.35173580720283</c:v>
                </c:pt>
                <c:pt idx="195">
                  <c:v>165.32577746931054</c:v>
                </c:pt>
                <c:pt idx="196">
                  <c:v>165.26960751285841</c:v>
                </c:pt>
                <c:pt idx="197">
                  <c:v>165.08482979076757</c:v>
                </c:pt>
                <c:pt idx="198">
                  <c:v>164.90829548930327</c:v>
                </c:pt>
                <c:pt idx="199">
                  <c:v>165.80954719951427</c:v>
                </c:pt>
                <c:pt idx="200">
                  <c:v>166.30384464225958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נתונים'!$A$174:$A$374</c:f>
              <c:numCache>
                <c:formatCode>mmm\-yy</c:formatCode>
                <c:ptCount val="20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</c:numCache>
            </c:numRef>
          </c:cat>
          <c:val>
            <c:numRef>
              <c:f>'מדד מלניק - נתונים'!$D$174:$D$374</c:f>
              <c:numCache>
                <c:formatCode>General</c:formatCode>
                <c:ptCount val="201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160.50590643392331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נתונים'!$A$2:$A$374</c:f>
              <c:numCache>
                <c:formatCode>mmm\-yy</c:formatCode>
                <c:ptCount val="37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</c:numCache>
            </c:numRef>
          </c:cat>
          <c:val>
            <c:numRef>
              <c:f>'מדד מלניק - נתונים'!$B$2:$B$374</c:f>
              <c:numCache>
                <c:formatCode>0.00</c:formatCode>
                <c:ptCount val="373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155.2357373400335</c:v>
                </c:pt>
                <c:pt idx="337">
                  <c:v>156.38062104617791</c:v>
                </c:pt>
                <c:pt idx="338">
                  <c:v>157.19517204143966</c:v>
                </c:pt>
                <c:pt idx="339">
                  <c:v>157.87427683597033</c:v>
                </c:pt>
                <c:pt idx="340">
                  <c:v>158.72210565602839</c:v>
                </c:pt>
                <c:pt idx="341">
                  <c:v>159.5961049396569</c:v>
                </c:pt>
                <c:pt idx="342">
                  <c:v>159.98648278198152</c:v>
                </c:pt>
                <c:pt idx="343">
                  <c:v>160.03485433861971</c:v>
                </c:pt>
                <c:pt idx="344">
                  <c:v>160.50590643392331</c:v>
                </c:pt>
                <c:pt idx="345">
                  <c:v>161.07351370093045</c:v>
                </c:pt>
                <c:pt idx="346">
                  <c:v>161.59344314211731</c:v>
                </c:pt>
                <c:pt idx="347">
                  <c:v>162.09529489495782</c:v>
                </c:pt>
                <c:pt idx="348">
                  <c:v>162.71433750696477</c:v>
                </c:pt>
                <c:pt idx="349">
                  <c:v>163.72787713258279</c:v>
                </c:pt>
                <c:pt idx="350">
                  <c:v>164.24202672684675</c:v>
                </c:pt>
                <c:pt idx="351">
                  <c:v>164.45592374816255</c:v>
                </c:pt>
                <c:pt idx="352">
                  <c:v>164.47801614859685</c:v>
                </c:pt>
                <c:pt idx="353">
                  <c:v>164.15396603471487</c:v>
                </c:pt>
                <c:pt idx="354">
                  <c:v>164.24061589697521</c:v>
                </c:pt>
                <c:pt idx="355">
                  <c:v>164.37682108657867</c:v>
                </c:pt>
                <c:pt idx="356">
                  <c:v>164.50529373282748</c:v>
                </c:pt>
                <c:pt idx="357">
                  <c:v>162.31218107081204</c:v>
                </c:pt>
                <c:pt idx="358">
                  <c:v>160.59402300591748</c:v>
                </c:pt>
                <c:pt idx="359">
                  <c:v>161.32044210060906</c:v>
                </c:pt>
                <c:pt idx="360">
                  <c:v>162.41333328048657</c:v>
                </c:pt>
                <c:pt idx="361">
                  <c:v>162.84137360490288</c:v>
                </c:pt>
                <c:pt idx="362">
                  <c:v>163.55024534249159</c:v>
                </c:pt>
                <c:pt idx="363">
                  <c:v>163.94940458761013</c:v>
                </c:pt>
                <c:pt idx="364">
                  <c:v>164.61719146944822</c:v>
                </c:pt>
                <c:pt idx="365">
                  <c:v>165.1107866400983</c:v>
                </c:pt>
                <c:pt idx="366">
                  <c:v>165.35173580720283</c:v>
                </c:pt>
                <c:pt idx="367">
                  <c:v>165.32577746931054</c:v>
                </c:pt>
                <c:pt idx="368">
                  <c:v>165.26960751285841</c:v>
                </c:pt>
                <c:pt idx="369">
                  <c:v>165.08482979076757</c:v>
                </c:pt>
                <c:pt idx="370">
                  <c:v>164.90829548930327</c:v>
                </c:pt>
                <c:pt idx="371">
                  <c:v>165.80954719951427</c:v>
                </c:pt>
                <c:pt idx="372">
                  <c:v>166.30384464225958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נתונים'!$A$2:$A$374</c:f>
              <c:numCache>
                <c:formatCode>mmm\-yy</c:formatCode>
                <c:ptCount val="37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</c:numCache>
            </c:numRef>
          </c:cat>
          <c:val>
            <c:numRef>
              <c:f>'מדד מלניק - נתונים'!$D$2:$D$374</c:f>
              <c:numCache>
                <c:formatCode>0.0</c:formatCode>
                <c:ptCount val="373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160.50590643392331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49" y="3377812"/>
          <a:ext cx="1954846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705" y="3824588"/>
          <a:ext cx="1847725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workbookViewId="0">
      <selection activeCell="K14" sqref="K14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45689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2022</v>
      </c>
      <c r="B14" s="17">
        <v>134.94173780296057</v>
      </c>
      <c r="C14" s="17">
        <v>162.5692591337806</v>
      </c>
      <c r="D14" s="17">
        <v>173.43354032912529</v>
      </c>
      <c r="E14" s="17">
        <v>123.59754915506811</v>
      </c>
      <c r="F14" s="17">
        <v>159.19112609598642</v>
      </c>
      <c r="G14" s="17">
        <v>7.4337695158981365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2023</v>
      </c>
      <c r="B15" s="17">
        <v>132.64542090342562</v>
      </c>
      <c r="C15" s="17">
        <v>160.90343829978647</v>
      </c>
      <c r="D15" s="17">
        <v>150.36649656162172</v>
      </c>
      <c r="E15" s="17">
        <v>126.48126168587808</v>
      </c>
      <c r="F15" s="17">
        <v>163.42679368263242</v>
      </c>
      <c r="G15" s="17">
        <v>2.6607435291914783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2024</v>
      </c>
      <c r="B16" s="17">
        <v>130.69134354180213</v>
      </c>
      <c r="C16" s="17">
        <v>166.00110257607113</v>
      </c>
      <c r="D16" s="17">
        <v>160.86989809228933</v>
      </c>
      <c r="E16" s="17">
        <v>125.98063149657222</v>
      </c>
      <c r="F16" s="17">
        <v>164.51934401616626</v>
      </c>
      <c r="G16" s="17">
        <v>0.66852583282979161</v>
      </c>
      <c r="I16" s="9"/>
      <c r="J16" s="10"/>
      <c r="K16" s="10"/>
      <c r="L16" s="10"/>
      <c r="M16" s="10"/>
      <c r="O16" s="28"/>
      <c r="P16" s="17"/>
      <c r="Q16" s="17"/>
    </row>
    <row r="17" spans="1:17" ht="15.65" x14ac:dyDescent="0.2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 s="50" t="s">
        <v>48</v>
      </c>
      <c r="B18" s="17">
        <v>134.82029796692748</v>
      </c>
      <c r="C18" s="17">
        <v>166.02001779141813</v>
      </c>
      <c r="D18" s="17">
        <v>152.0220721887712</v>
      </c>
      <c r="E18" s="17">
        <v>2701.8430873379821</v>
      </c>
      <c r="F18" s="17">
        <v>164.37424357212714</v>
      </c>
      <c r="G18" s="17">
        <v>0.4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 s="50" t="s">
        <v>49</v>
      </c>
      <c r="B19" s="17">
        <v>125.67919030916332</v>
      </c>
      <c r="C19" s="17">
        <v>149.54182632506894</v>
      </c>
      <c r="D19" s="17">
        <v>139.77830819379341</v>
      </c>
      <c r="E19" s="17">
        <v>2581.6966412421689</v>
      </c>
      <c r="F19" s="17">
        <v>161.4088820591129</v>
      </c>
      <c r="G19" s="17">
        <v>-1.8040305151050262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 s="50" t="s">
        <v>50</v>
      </c>
      <c r="B20" s="17">
        <v>126.87150869930646</v>
      </c>
      <c r="C20" s="17">
        <v>162.48525420384382</v>
      </c>
      <c r="D20" s="17">
        <v>151.83484216104739</v>
      </c>
      <c r="E20" s="17">
        <v>2636.7213017821809</v>
      </c>
      <c r="F20" s="17">
        <v>162.93498407596033</v>
      </c>
      <c r="G20" s="17">
        <v>0.94548825156259841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50" t="s">
        <v>51</v>
      </c>
      <c r="B21" s="17">
        <v>130.05102440635488</v>
      </c>
      <c r="C21" s="17">
        <v>163.36489636415283</v>
      </c>
      <c r="D21" s="17">
        <v>155.9519142682698</v>
      </c>
      <c r="E21" s="17">
        <v>2671.7877599018589</v>
      </c>
      <c r="F21" s="17">
        <v>164.55912756571891</v>
      </c>
      <c r="G21" s="17">
        <v>0.99680464509783739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.6" x14ac:dyDescent="0.25">
      <c r="A22" s="50" t="s">
        <v>52</v>
      </c>
      <c r="B22" s="17">
        <v>132.12654160401146</v>
      </c>
      <c r="C22" s="17">
        <v>166.94947877188869</v>
      </c>
      <c r="D22" s="17">
        <v>163.67630913983365</v>
      </c>
      <c r="E22" s="17">
        <v>2660.4009170390686</v>
      </c>
      <c r="F22" s="17">
        <v>165.31570692979059</v>
      </c>
      <c r="G22" s="17">
        <v>0.45976140932657561</v>
      </c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63" t="s">
        <v>53</v>
      </c>
      <c r="B23" s="51">
        <v>133.71629945753568</v>
      </c>
      <c r="C23" s="51">
        <v>171.20478096439936</v>
      </c>
      <c r="D23" s="51">
        <v>172.01652680000646</v>
      </c>
      <c r="E23" s="51">
        <v>2659.6379079805192</v>
      </c>
      <c r="F23" s="51">
        <v>165.26755749319506</v>
      </c>
      <c r="G23" s="51">
        <v>-2.9125748236369375E-2</v>
      </c>
      <c r="I23" s="9"/>
      <c r="J23" s="12"/>
      <c r="K23" s="12"/>
      <c r="L23" s="12"/>
      <c r="M23" s="12"/>
      <c r="O23" s="29"/>
      <c r="P23" s="17"/>
      <c r="Q23" s="17"/>
    </row>
    <row r="24" spans="1:17" ht="15.65" x14ac:dyDescent="0.25">
      <c r="A24" s="48"/>
      <c r="B24" s="48"/>
      <c r="C24" s="48"/>
      <c r="D24" s="49" t="s">
        <v>15</v>
      </c>
      <c r="E24" s="48"/>
      <c r="F24" s="48"/>
      <c r="G24" s="48"/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20">
        <v>45292</v>
      </c>
      <c r="B25" s="17">
        <v>128.63790631433335</v>
      </c>
      <c r="C25" s="17">
        <v>163.9369438409297</v>
      </c>
      <c r="D25" s="17">
        <v>141.71832126444491</v>
      </c>
      <c r="E25" s="52">
        <v>2615.2754928615982</v>
      </c>
      <c r="F25" s="17">
        <v>162.4133332804866</v>
      </c>
      <c r="G25" s="17">
        <v>0.6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20">
        <v>45323</v>
      </c>
      <c r="B26" s="17">
        <v>125.98830989179302</v>
      </c>
      <c r="C26" s="17">
        <v>160.66385220546465</v>
      </c>
      <c r="D26" s="17">
        <v>152.20855889685146</v>
      </c>
      <c r="E26" s="52">
        <v>2623.1805854648528</v>
      </c>
      <c r="F26" s="17">
        <v>162.84137360490291</v>
      </c>
      <c r="G26" s="17">
        <v>0.26354999049067462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20">
        <v>45352</v>
      </c>
      <c r="B27" s="17">
        <v>125.98830989179302</v>
      </c>
      <c r="C27" s="17">
        <v>162.85496656513703</v>
      </c>
      <c r="D27" s="17">
        <v>161.5776463218458</v>
      </c>
      <c r="E27" s="52">
        <v>2671.7078270200914</v>
      </c>
      <c r="F27" s="17">
        <v>163.55024534249162</v>
      </c>
      <c r="G27" s="17">
        <v>0.43531427050511606</v>
      </c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20">
        <v>45383</v>
      </c>
      <c r="B28" s="17">
        <v>128.90286595658739</v>
      </c>
      <c r="C28" s="17">
        <v>161.46627121535238</v>
      </c>
      <c r="D28" s="17">
        <v>149.18082758122802</v>
      </c>
      <c r="E28" s="52">
        <v>2643.4769885766141</v>
      </c>
      <c r="F28" s="17">
        <v>163.94940458761016</v>
      </c>
      <c r="G28" s="17">
        <v>0.24405909283882199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45413</v>
      </c>
      <c r="B29" s="17">
        <v>131.15502291574668</v>
      </c>
      <c r="C29" s="17">
        <v>164.83550927643128</v>
      </c>
      <c r="D29" s="17">
        <v>163.42023623413473</v>
      </c>
      <c r="E29" s="52">
        <v>2692.255550470913</v>
      </c>
      <c r="F29" s="17">
        <v>164.61719146944824</v>
      </c>
      <c r="G29" s="17">
        <v>0.40731278257326586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45444</v>
      </c>
      <c r="B30" s="17">
        <v>130.09518434673055</v>
      </c>
      <c r="C30" s="17">
        <v>163.79290860067485</v>
      </c>
      <c r="D30" s="17">
        <v>155.25467898944672</v>
      </c>
      <c r="E30" s="52">
        <v>2679.6307406580499</v>
      </c>
      <c r="F30" s="17">
        <v>165.11078664009833</v>
      </c>
      <c r="G30" s="17">
        <v>0.29984424241722429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45474</v>
      </c>
      <c r="B31" s="17">
        <v>132.47982112701683</v>
      </c>
      <c r="C31" s="17">
        <v>168.91784082887588</v>
      </c>
      <c r="D31" s="17">
        <v>160.28763016798109</v>
      </c>
      <c r="E31" s="52">
        <v>2690.4522363142505</v>
      </c>
      <c r="F31" s="17">
        <v>165.35173580720286</v>
      </c>
      <c r="G31" s="17">
        <v>0.14593181463651295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45505</v>
      </c>
      <c r="B32" s="17">
        <v>131.94990184250878</v>
      </c>
      <c r="C32" s="17">
        <v>165.04351480185247</v>
      </c>
      <c r="D32" s="17">
        <v>156.59523706579748</v>
      </c>
      <c r="E32" s="52">
        <v>2631.2184281483987</v>
      </c>
      <c r="F32" s="17">
        <v>165.32577746931057</v>
      </c>
      <c r="G32" s="17">
        <v>-1.5698860230028977E-2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45536</v>
      </c>
      <c r="B33" s="17">
        <v>131.94990184250878</v>
      </c>
      <c r="C33" s="17">
        <v>166.8870806849377</v>
      </c>
      <c r="D33" s="17">
        <v>174.14606018572232</v>
      </c>
      <c r="E33" s="52">
        <v>2659.5320866545558</v>
      </c>
      <c r="F33" s="17">
        <v>165.26960751285844</v>
      </c>
      <c r="G33" s="17">
        <v>-3.3975316681966738E-2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45566</v>
      </c>
      <c r="B34" s="17">
        <v>132.47982112701683</v>
      </c>
      <c r="C34" s="17">
        <v>164.41917236776507</v>
      </c>
      <c r="D34" s="17">
        <v>167.02719725996883</v>
      </c>
      <c r="E34" s="52">
        <v>2662.9344703331185</v>
      </c>
      <c r="F34" s="17">
        <v>165.0848297907676</v>
      </c>
      <c r="G34" s="17">
        <v>-0.11180381249255023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45597</v>
      </c>
      <c r="B35" s="17">
        <v>132.61230094814385</v>
      </c>
      <c r="C35" s="17">
        <v>171.08923638819306</v>
      </c>
      <c r="D35" s="17">
        <v>175.06258403599682</v>
      </c>
      <c r="E35" s="52">
        <v>2657.9896268042198</v>
      </c>
      <c r="F35" s="17">
        <v>164.9082954893033</v>
      </c>
      <c r="G35" s="17">
        <v>-0.10693550805852547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45627</v>
      </c>
      <c r="B36" s="17">
        <v>136.05677629744631</v>
      </c>
      <c r="C36" s="17">
        <v>178.10593413724004</v>
      </c>
      <c r="D36" s="17">
        <v>173.95979910405376</v>
      </c>
      <c r="E36" s="52"/>
      <c r="F36" s="17">
        <v>165.80954719951427</v>
      </c>
      <c r="G36" s="17">
        <v>0.54651690355349558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53">
        <v>45658</v>
      </c>
      <c r="B37" s="51"/>
      <c r="C37" s="51"/>
      <c r="D37" s="51">
        <v>165.0935246744948</v>
      </c>
      <c r="E37" s="54"/>
      <c r="F37" s="51">
        <v>166.30384464225961</v>
      </c>
      <c r="G37" s="51">
        <v>0.29811156902235236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55" t="s">
        <v>16</v>
      </c>
      <c r="B38" s="56"/>
      <c r="C38" s="56"/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61" t="s">
        <v>44</v>
      </c>
      <c r="B39" s="62"/>
      <c r="C39" s="62"/>
      <c r="D39" s="51"/>
      <c r="E39" s="54"/>
      <c r="F39" s="51"/>
      <c r="G39" s="51"/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/>
      <c r="B40" s="17"/>
      <c r="C40" s="17"/>
      <c r="D40" s="17"/>
      <c r="E40" s="52"/>
      <c r="F40" s="17"/>
      <c r="G40" s="17"/>
    </row>
    <row r="41" spans="1:17" x14ac:dyDescent="0.2">
      <c r="A41" s="20"/>
      <c r="B41" s="17"/>
      <c r="C41" s="17"/>
      <c r="D41" s="17"/>
      <c r="E41" s="52"/>
      <c r="F41" s="17"/>
      <c r="G41" s="17"/>
    </row>
    <row r="42" spans="1:17" x14ac:dyDescent="0.2">
      <c r="A42" s="20"/>
      <c r="B42" s="17"/>
      <c r="C42" s="17"/>
      <c r="D42" s="17"/>
      <c r="E42" s="52"/>
      <c r="F42" s="17"/>
      <c r="G42" s="17"/>
    </row>
    <row r="43" spans="1:17" x14ac:dyDescent="0.2">
      <c r="A43" s="20"/>
      <c r="B43" s="17"/>
      <c r="C43" s="17"/>
      <c r="D43" s="17"/>
      <c r="E43" s="52"/>
      <c r="F43" s="17"/>
      <c r="G43" s="17"/>
    </row>
    <row r="44" spans="1:17" x14ac:dyDescent="0.2">
      <c r="A44" s="20"/>
      <c r="B44" s="17"/>
      <c r="C44" s="17"/>
      <c r="D44" s="17"/>
      <c r="E44" s="52"/>
      <c r="F44" s="17"/>
      <c r="G44" s="17"/>
    </row>
    <row r="45" spans="1:17" x14ac:dyDescent="0.2">
      <c r="A45" s="55"/>
      <c r="B45" s="56"/>
      <c r="C45" s="56"/>
    </row>
    <row r="46" spans="1:17" x14ac:dyDescent="0.2">
      <c r="A46" s="55"/>
      <c r="B46" s="64"/>
      <c r="C46" s="64"/>
      <c r="D46" s="17"/>
      <c r="E46" s="52"/>
      <c r="F46" s="17"/>
      <c r="G46" s="17"/>
    </row>
    <row r="47" spans="1:17" x14ac:dyDescent="0.2">
      <c r="A47" s="55"/>
      <c r="B47" s="56"/>
      <c r="C47" s="56"/>
    </row>
    <row r="48" spans="1:17" x14ac:dyDescent="0.2">
      <c r="A48" s="55"/>
      <c r="B48" s="64"/>
      <c r="C48" s="64"/>
      <c r="D48" s="17"/>
      <c r="E48" s="52"/>
      <c r="F48" s="17"/>
      <c r="G48" s="17"/>
    </row>
    <row r="49" customFormat="1" x14ac:dyDescent="0.2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57" workbookViewId="0">
      <selection activeCell="G377" sqref="G377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">
      <c r="A78" s="15">
        <v>36677</v>
      </c>
      <c r="B78" s="21">
        <v>69.202938176142808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">
      <c r="A338" s="15">
        <v>44592</v>
      </c>
      <c r="B338" s="21">
        <v>155.2357373400335</v>
      </c>
      <c r="E338" s="21">
        <f>AVERAGE($B$338:$B$349)</f>
        <v>159.19112609598639</v>
      </c>
    </row>
    <row r="339" spans="1:8" x14ac:dyDescent="0.2">
      <c r="A339" s="15">
        <v>44620</v>
      </c>
      <c r="B339" s="21">
        <v>156.38062104617791</v>
      </c>
      <c r="E339" s="21">
        <f t="shared" ref="E339:E349" si="21">AVERAGE($B$338:$B$349)</f>
        <v>159.19112609598639</v>
      </c>
    </row>
    <row r="340" spans="1:8" x14ac:dyDescent="0.2">
      <c r="A340" s="15">
        <v>44651</v>
      </c>
      <c r="B340" s="21">
        <v>157.19517204143966</v>
      </c>
      <c r="E340" s="21">
        <f t="shared" si="21"/>
        <v>159.19112609598639</v>
      </c>
    </row>
    <row r="341" spans="1:8" x14ac:dyDescent="0.2">
      <c r="A341" s="15">
        <v>44681</v>
      </c>
      <c r="B341" s="21">
        <v>157.87427683597033</v>
      </c>
      <c r="E341" s="21">
        <f t="shared" si="21"/>
        <v>159.19112609598639</v>
      </c>
    </row>
    <row r="342" spans="1:8" x14ac:dyDescent="0.2">
      <c r="A342" s="15">
        <v>44712</v>
      </c>
      <c r="B342" s="21">
        <v>158.72210565602839</v>
      </c>
      <c r="E342" s="21">
        <f t="shared" si="21"/>
        <v>159.19112609598639</v>
      </c>
    </row>
    <row r="343" spans="1:8" x14ac:dyDescent="0.2">
      <c r="A343" s="15">
        <v>44742</v>
      </c>
      <c r="B343" s="21">
        <v>159.5961049396569</v>
      </c>
      <c r="E343" s="21">
        <f t="shared" si="21"/>
        <v>159.19112609598639</v>
      </c>
      <c r="F343" s="36" t="s">
        <v>46</v>
      </c>
      <c r="G343" t="s">
        <v>25</v>
      </c>
      <c r="H343" s="17">
        <f>(E343/E331-1)*100</f>
        <v>7.4337695158981365</v>
      </c>
    </row>
    <row r="344" spans="1:8" x14ac:dyDescent="0.2">
      <c r="A344" s="15">
        <v>44773</v>
      </c>
      <c r="B344" s="21">
        <v>159.98648278198152</v>
      </c>
      <c r="E344" s="21">
        <f t="shared" si="21"/>
        <v>159.19112609598639</v>
      </c>
    </row>
    <row r="345" spans="1:8" x14ac:dyDescent="0.2">
      <c r="A345" s="15">
        <v>44804</v>
      </c>
      <c r="B345" s="21">
        <v>160.03485433861971</v>
      </c>
      <c r="E345" s="21">
        <f t="shared" si="21"/>
        <v>159.19112609598639</v>
      </c>
    </row>
    <row r="346" spans="1:8" x14ac:dyDescent="0.2">
      <c r="A346" s="15">
        <v>44834</v>
      </c>
      <c r="B346" s="21">
        <v>160.50590643392331</v>
      </c>
      <c r="D346" s="21">
        <f>B346</f>
        <v>160.50590643392331</v>
      </c>
      <c r="E346" s="21">
        <f t="shared" si="21"/>
        <v>159.19112609598639</v>
      </c>
    </row>
    <row r="347" spans="1:8" x14ac:dyDescent="0.2">
      <c r="A347" s="15">
        <v>44865</v>
      </c>
      <c r="B347" s="21">
        <v>161.07351370093045</v>
      </c>
      <c r="E347" s="21">
        <f t="shared" si="21"/>
        <v>159.19112609598639</v>
      </c>
    </row>
    <row r="348" spans="1:8" x14ac:dyDescent="0.2">
      <c r="A348" s="15">
        <v>44895</v>
      </c>
      <c r="B348" s="21">
        <v>161.59344314211731</v>
      </c>
      <c r="D348" s="21"/>
      <c r="E348" s="21">
        <f t="shared" si="21"/>
        <v>159.19112609598639</v>
      </c>
    </row>
    <row r="349" spans="1:8" x14ac:dyDescent="0.2">
      <c r="A349" s="15">
        <v>44926</v>
      </c>
      <c r="B349" s="21">
        <v>162.09529489495782</v>
      </c>
      <c r="E349" s="21">
        <f t="shared" si="21"/>
        <v>159.19112609598639</v>
      </c>
    </row>
    <row r="350" spans="1:8" x14ac:dyDescent="0.2">
      <c r="A350" s="15">
        <v>44957</v>
      </c>
      <c r="B350" s="21">
        <v>162.71433750696477</v>
      </c>
      <c r="E350" s="21">
        <f>AVERAGE($B$350:$B$361)</f>
        <v>163.42679368263239</v>
      </c>
    </row>
    <row r="351" spans="1:8" x14ac:dyDescent="0.2">
      <c r="A351" s="15">
        <v>44985</v>
      </c>
      <c r="B351" s="21">
        <v>163.72787713258279</v>
      </c>
      <c r="E351" s="21">
        <f t="shared" ref="E351:E361" si="22">AVERAGE($B$350:$B$361)</f>
        <v>163.42679368263239</v>
      </c>
    </row>
    <row r="352" spans="1:8" x14ac:dyDescent="0.2">
      <c r="A352" s="15">
        <v>45016</v>
      </c>
      <c r="B352" s="21">
        <v>164.24202672684675</v>
      </c>
      <c r="E352" s="21">
        <f t="shared" si="22"/>
        <v>163.42679368263239</v>
      </c>
    </row>
    <row r="353" spans="1:8" x14ac:dyDescent="0.2">
      <c r="A353" s="15">
        <v>45046</v>
      </c>
      <c r="B353" s="21">
        <v>164.45592374816255</v>
      </c>
      <c r="E353" s="21">
        <f t="shared" si="22"/>
        <v>163.42679368263239</v>
      </c>
    </row>
    <row r="354" spans="1:8" x14ac:dyDescent="0.2">
      <c r="A354" s="15">
        <v>45077</v>
      </c>
      <c r="B354" s="21">
        <v>164.47801614859685</v>
      </c>
      <c r="E354" s="21">
        <f t="shared" si="22"/>
        <v>163.42679368263239</v>
      </c>
    </row>
    <row r="355" spans="1:8" x14ac:dyDescent="0.2">
      <c r="A355" s="15">
        <v>45107</v>
      </c>
      <c r="B355" s="21">
        <v>164.15396603471487</v>
      </c>
      <c r="E355" s="21">
        <f t="shared" si="22"/>
        <v>163.42679368263239</v>
      </c>
      <c r="F355" s="36" t="s">
        <v>47</v>
      </c>
      <c r="G355" t="s">
        <v>25</v>
      </c>
      <c r="H355" s="17">
        <f>(E355/E343-1)*100</f>
        <v>2.6607435291914783</v>
      </c>
    </row>
    <row r="356" spans="1:8" x14ac:dyDescent="0.2">
      <c r="A356" s="15">
        <v>45138</v>
      </c>
      <c r="B356" s="21">
        <v>164.24061589697521</v>
      </c>
      <c r="E356" s="21">
        <f t="shared" si="22"/>
        <v>163.42679368263239</v>
      </c>
    </row>
    <row r="357" spans="1:8" x14ac:dyDescent="0.2">
      <c r="A357" s="15">
        <v>45169</v>
      </c>
      <c r="B357" s="21">
        <v>164.37682108657867</v>
      </c>
      <c r="E357" s="21">
        <f t="shared" si="22"/>
        <v>163.42679368263239</v>
      </c>
    </row>
    <row r="358" spans="1:8" x14ac:dyDescent="0.2">
      <c r="A358" s="15">
        <v>45199</v>
      </c>
      <c r="B358" s="21">
        <v>164.50529373282748</v>
      </c>
      <c r="E358" s="21">
        <f t="shared" si="22"/>
        <v>163.42679368263239</v>
      </c>
    </row>
    <row r="359" spans="1:8" x14ac:dyDescent="0.2">
      <c r="A359" s="15">
        <v>45230</v>
      </c>
      <c r="B359" s="21">
        <v>162.31218107081204</v>
      </c>
      <c r="E359" s="21">
        <f t="shared" si="22"/>
        <v>163.42679368263239</v>
      </c>
    </row>
    <row r="360" spans="1:8" x14ac:dyDescent="0.2">
      <c r="A360" s="15">
        <v>45260</v>
      </c>
      <c r="B360" s="21">
        <v>160.59402300591748</v>
      </c>
      <c r="E360" s="21">
        <f t="shared" si="22"/>
        <v>163.42679368263239</v>
      </c>
    </row>
    <row r="361" spans="1:8" x14ac:dyDescent="0.2">
      <c r="A361" s="15">
        <v>45291</v>
      </c>
      <c r="B361" s="21">
        <v>161.32044210060906</v>
      </c>
      <c r="E361" s="21">
        <f t="shared" si="22"/>
        <v>163.42679368263239</v>
      </c>
    </row>
    <row r="362" spans="1:8" x14ac:dyDescent="0.2">
      <c r="A362" s="15">
        <v>45322</v>
      </c>
      <c r="B362" s="21">
        <v>162.41333328048657</v>
      </c>
      <c r="E362" s="21">
        <f t="shared" ref="E362:E374" si="23">AVERAGE($B$362:$B$373)</f>
        <v>164.51934401616623</v>
      </c>
    </row>
    <row r="363" spans="1:8" x14ac:dyDescent="0.2">
      <c r="A363" s="15">
        <v>45351</v>
      </c>
      <c r="B363" s="21">
        <v>162.84137360490288</v>
      </c>
      <c r="E363" s="21">
        <f t="shared" si="23"/>
        <v>164.51934401616623</v>
      </c>
    </row>
    <row r="364" spans="1:8" x14ac:dyDescent="0.2">
      <c r="A364" s="15">
        <v>45382</v>
      </c>
      <c r="B364" s="21">
        <v>163.55024534249159</v>
      </c>
      <c r="E364" s="21">
        <f t="shared" si="23"/>
        <v>164.51934401616623</v>
      </c>
    </row>
    <row r="365" spans="1:8" x14ac:dyDescent="0.2">
      <c r="A365" s="15">
        <v>45412</v>
      </c>
      <c r="B365" s="21">
        <v>163.94940458761013</v>
      </c>
      <c r="E365" s="21">
        <f t="shared" si="23"/>
        <v>164.51934401616623</v>
      </c>
    </row>
    <row r="366" spans="1:8" x14ac:dyDescent="0.2">
      <c r="A366" s="15">
        <v>45443</v>
      </c>
      <c r="B366" s="21">
        <v>164.61719146944822</v>
      </c>
      <c r="E366" s="21">
        <f t="shared" si="23"/>
        <v>164.51934401616623</v>
      </c>
    </row>
    <row r="367" spans="1:8" x14ac:dyDescent="0.2">
      <c r="A367" s="15">
        <v>45473</v>
      </c>
      <c r="B367" s="21">
        <v>165.1107866400983</v>
      </c>
      <c r="E367" s="21">
        <f t="shared" si="23"/>
        <v>164.51934401616623</v>
      </c>
      <c r="F367" s="36" t="s">
        <v>47</v>
      </c>
      <c r="G367" t="s">
        <v>25</v>
      </c>
      <c r="H367" s="17">
        <f>(E367/E355-1)*100</f>
        <v>0.66852583282979161</v>
      </c>
    </row>
    <row r="368" spans="1:8" x14ac:dyDescent="0.2">
      <c r="A368" s="15">
        <v>45504</v>
      </c>
      <c r="B368" s="21">
        <v>165.35173580720283</v>
      </c>
      <c r="E368" s="21">
        <f t="shared" si="23"/>
        <v>164.51934401616623</v>
      </c>
    </row>
    <row r="369" spans="1:5" x14ac:dyDescent="0.2">
      <c r="A369" s="15">
        <v>45535</v>
      </c>
      <c r="B369" s="21">
        <v>165.32577746931054</v>
      </c>
      <c r="E369" s="21">
        <f t="shared" si="23"/>
        <v>164.51934401616623</v>
      </c>
    </row>
    <row r="370" spans="1:5" x14ac:dyDescent="0.2">
      <c r="A370" s="15">
        <v>45565</v>
      </c>
      <c r="B370" s="21">
        <v>165.26960751285841</v>
      </c>
      <c r="E370" s="21">
        <f t="shared" si="23"/>
        <v>164.51934401616623</v>
      </c>
    </row>
    <row r="371" spans="1:5" x14ac:dyDescent="0.2">
      <c r="A371" s="15">
        <v>45596</v>
      </c>
      <c r="B371" s="21">
        <v>165.08482979076757</v>
      </c>
      <c r="E371" s="21">
        <f t="shared" si="23"/>
        <v>164.51934401616623</v>
      </c>
    </row>
    <row r="372" spans="1:5" x14ac:dyDescent="0.2">
      <c r="A372" s="15">
        <v>45626</v>
      </c>
      <c r="B372" s="21">
        <v>164.90829548930327</v>
      </c>
      <c r="E372" s="21">
        <f t="shared" si="23"/>
        <v>164.51934401616623</v>
      </c>
    </row>
    <row r="373" spans="1:5" x14ac:dyDescent="0.2">
      <c r="A373" s="15">
        <v>45657</v>
      </c>
      <c r="B373" s="21">
        <v>165.80954719951427</v>
      </c>
      <c r="E373" s="21">
        <f t="shared" si="23"/>
        <v>164.51934401616623</v>
      </c>
    </row>
    <row r="374" spans="1:5" x14ac:dyDescent="0.2">
      <c r="A374" s="15">
        <v>45688</v>
      </c>
      <c r="B374" s="21">
        <v>166.30384464225958</v>
      </c>
      <c r="E374" s="21"/>
    </row>
    <row r="375" spans="1:5" x14ac:dyDescent="0.2">
      <c r="A375" s="15">
        <v>45716</v>
      </c>
    </row>
    <row r="376" spans="1:5" x14ac:dyDescent="0.2">
      <c r="A376" s="15">
        <v>45747</v>
      </c>
    </row>
    <row r="377" spans="1:5" x14ac:dyDescent="0.2">
      <c r="A377" s="15">
        <v>45777</v>
      </c>
    </row>
    <row r="378" spans="1:5" x14ac:dyDescent="0.2">
      <c r="A378" s="15">
        <v>45808</v>
      </c>
    </row>
    <row r="379" spans="1:5" x14ac:dyDescent="0.2">
      <c r="A379" s="15">
        <v>45838</v>
      </c>
    </row>
    <row r="380" spans="1:5" x14ac:dyDescent="0.2">
      <c r="A380" s="15">
        <v>45869</v>
      </c>
    </row>
    <row r="381" spans="1:5" x14ac:dyDescent="0.2">
      <c r="A381" s="15">
        <v>45900</v>
      </c>
    </row>
    <row r="382" spans="1:5" x14ac:dyDescent="0.2">
      <c r="A382" s="15">
        <v>45930</v>
      </c>
    </row>
    <row r="383" spans="1:5" x14ac:dyDescent="0.2">
      <c r="A383" s="15">
        <v>45961</v>
      </c>
    </row>
    <row r="384" spans="1:5" x14ac:dyDescent="0.2">
      <c r="A384" s="15">
        <v>45991</v>
      </c>
    </row>
    <row r="385" spans="1:1" x14ac:dyDescent="0.2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2025-02-23T13:19:14Z</dcterms:modified>
</cp:coreProperties>
</file>