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F42EC62F-02B3-44CE-A818-1B55F921268F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5" i="3" l="1"/>
  <c r="E376" i="3"/>
  <c r="E377" i="3"/>
  <c r="E374" i="3"/>
  <c r="D352" i="3"/>
  <c r="E372" i="3"/>
  <c r="E373" i="3"/>
  <c r="E371" i="3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<sst xmlns="http://schemas.openxmlformats.org/spreadsheetml/2006/main" count="79" uniqueCount="56">
  <si>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</si>
  <si>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</si>
  <si>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</si>
  <si>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</si>
  <si>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</si>
  <si>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</si>
  <si>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</si>
  <si>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</si>
  <si>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</si>
  <si>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</si>
  <si>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</si>
  <si>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</si>
  <si>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</si>
  <si>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</si>
  <si>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</si>
  <si>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</si>
  <si>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</si>
  <si>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</si>
  <si>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</si>
  <si>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</si>
  <si>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</si>
  <si>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</si>
  <si>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</si>
  <si>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</si>
  <si>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</si>
  <si>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</si>
  <si>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</si>
  <si>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</si>
  <si>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</si>
  <si>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</si>
  <si>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</si>
  <si>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</si>
  <si>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</si>
  <si>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</si>
  <si>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</si>
  <si>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</si>
  <si>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</si>
  <si>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</si>
  <si>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</si>
  <si>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</si>
  <si>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</si>
  <si>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</si>
  <si>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</si>
  <si>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</si>
  <si>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</si>
  <si>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</si>
  <si>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</si>
  <si>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</si>
  <si>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</si>
  <si>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</si>
  <si>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2024:1</t>
  </si>
  <si>
    <t>2024:2</t>
  </si>
  <si>
    <t>2024:3</t>
  </si>
  <si>
    <t>Average 2024</t>
  </si>
  <si>
    <t>2024:4</t>
  </si>
  <si>
    <t>2025:1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</si>
</sst>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April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Data!$A$174:$A$377</c:f>
              <c:numCache>
                <c:formatCode>[$-409]mmm\-yy;@</c:formatCode>
                <c:ptCount val="20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</c:numCache>
            </c:numRef>
          </c:cat>
          <c:val>
            <c:numRef>
              <c:f>Data!$B$174:$B$377</c:f>
              <c:numCache>
                <c:formatCode>0.00</c:formatCode>
                <c:ptCount val="204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155.24402920561809</c:v>
                </c:pt>
                <c:pt idx="165">
                  <c:v>156.39732753069026</c:v>
                </c:pt>
                <c:pt idx="166">
                  <c:v>157.26994397124653</c:v>
                </c:pt>
                <c:pt idx="167">
                  <c:v>157.98710282606433</c:v>
                </c:pt>
                <c:pt idx="168">
                  <c:v>158.86957003008774</c:v>
                </c:pt>
                <c:pt idx="169">
                  <c:v>159.77917618931076</c:v>
                </c:pt>
                <c:pt idx="170">
                  <c:v>160.19633257003377</c:v>
                </c:pt>
                <c:pt idx="171">
                  <c:v>160.27111060471523</c:v>
                </c:pt>
                <c:pt idx="172">
                  <c:v>160.7246095852561</c:v>
                </c:pt>
                <c:pt idx="173">
                  <c:v>161.29562562094625</c:v>
                </c:pt>
                <c:pt idx="174">
                  <c:v>161.8162526460776</c:v>
                </c:pt>
                <c:pt idx="175">
                  <c:v>162.34754980524912</c:v>
                </c:pt>
                <c:pt idx="176">
                  <c:v>163.01531198519152</c:v>
                </c:pt>
                <c:pt idx="177">
                  <c:v>164.0787941242088</c:v>
                </c:pt>
                <c:pt idx="178">
                  <c:v>164.63612124249704</c:v>
                </c:pt>
                <c:pt idx="179">
                  <c:v>164.85200947717016</c:v>
                </c:pt>
                <c:pt idx="180">
                  <c:v>164.89056368159888</c:v>
                </c:pt>
                <c:pt idx="181">
                  <c:v>164.53828459814468</c:v>
                </c:pt>
                <c:pt idx="182">
                  <c:v>164.57347705893923</c:v>
                </c:pt>
                <c:pt idx="183">
                  <c:v>164.65827140711923</c:v>
                </c:pt>
                <c:pt idx="184">
                  <c:v>164.7352529787041</c:v>
                </c:pt>
                <c:pt idx="185">
                  <c:v>162.55176695528084</c:v>
                </c:pt>
                <c:pt idx="186">
                  <c:v>160.83549036561763</c:v>
                </c:pt>
                <c:pt idx="187">
                  <c:v>161.65094221437522</c:v>
                </c:pt>
                <c:pt idx="188">
                  <c:v>162.7460724202223</c:v>
                </c:pt>
                <c:pt idx="189">
                  <c:v>163.17554351540622</c:v>
                </c:pt>
                <c:pt idx="190">
                  <c:v>163.91266865438627</c:v>
                </c:pt>
                <c:pt idx="191">
                  <c:v>164.30531945561995</c:v>
                </c:pt>
                <c:pt idx="192">
                  <c:v>164.95491426009576</c:v>
                </c:pt>
                <c:pt idx="193">
                  <c:v>165.41999503431916</c:v>
                </c:pt>
                <c:pt idx="194">
                  <c:v>165.63333344595839</c:v>
                </c:pt>
                <c:pt idx="195">
                  <c:v>165.57891369924971</c:v>
                </c:pt>
                <c:pt idx="196">
                  <c:v>165.48194116968739</c:v>
                </c:pt>
                <c:pt idx="197">
                  <c:v>165.26911913001953</c:v>
                </c:pt>
                <c:pt idx="198">
                  <c:v>165.08039519849177</c:v>
                </c:pt>
                <c:pt idx="199">
                  <c:v>165.62337723895689</c:v>
                </c:pt>
                <c:pt idx="200">
                  <c:v>165.7379950360897</c:v>
                </c:pt>
                <c:pt idx="201">
                  <c:v>166.44398025485648</c:v>
                </c:pt>
                <c:pt idx="202">
                  <c:v>166.95828698289904</c:v>
                </c:pt>
                <c:pt idx="203">
                  <c:v>167.53078737055537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Data!$A$174:$A$377</c:f>
              <c:numCache>
                <c:formatCode>[$-409]mmm\-yy;@</c:formatCode>
                <c:ptCount val="20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</c:numCache>
            </c:numRef>
          </c:cat>
          <c:val>
            <c:numRef>
              <c:f>Data!$D$174:$D$377</c:f>
              <c:numCache>
                <c:formatCode>General</c:formatCode>
                <c:ptCount val="204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164.63612124249704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1994-2025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April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Data!$A$2:$A$377</c:f>
              <c:numCache>
                <c:formatCode>[$-409]mmm\-yy;@</c:formatCode>
                <c:ptCount val="37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</c:numCache>
            </c:numRef>
          </c:cat>
          <c:val>
            <c:numRef>
              <c:f>Data!$B$2:$B$377</c:f>
              <c:numCache>
                <c:formatCode>0.00</c:formatCode>
                <c:ptCount val="376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155.24402920561809</c:v>
                </c:pt>
                <c:pt idx="337">
                  <c:v>156.39732753069026</c:v>
                </c:pt>
                <c:pt idx="338">
                  <c:v>157.26994397124653</c:v>
                </c:pt>
                <c:pt idx="339">
                  <c:v>157.98710282606433</c:v>
                </c:pt>
                <c:pt idx="340">
                  <c:v>158.86957003008774</c:v>
                </c:pt>
                <c:pt idx="341">
                  <c:v>159.77917618931076</c:v>
                </c:pt>
                <c:pt idx="342">
                  <c:v>160.19633257003377</c:v>
                </c:pt>
                <c:pt idx="343">
                  <c:v>160.27111060471523</c:v>
                </c:pt>
                <c:pt idx="344">
                  <c:v>160.7246095852561</c:v>
                </c:pt>
                <c:pt idx="345">
                  <c:v>161.29562562094625</c:v>
                </c:pt>
                <c:pt idx="346">
                  <c:v>161.8162526460776</c:v>
                </c:pt>
                <c:pt idx="347">
                  <c:v>162.34754980524912</c:v>
                </c:pt>
                <c:pt idx="348">
                  <c:v>163.01531198519152</c:v>
                </c:pt>
                <c:pt idx="349">
                  <c:v>164.0787941242088</c:v>
                </c:pt>
                <c:pt idx="350">
                  <c:v>164.63612124249704</c:v>
                </c:pt>
                <c:pt idx="351">
                  <c:v>164.85200947717016</c:v>
                </c:pt>
                <c:pt idx="352">
                  <c:v>164.89056368159888</c:v>
                </c:pt>
                <c:pt idx="353">
                  <c:v>164.53828459814468</c:v>
                </c:pt>
                <c:pt idx="354">
                  <c:v>164.57347705893923</c:v>
                </c:pt>
                <c:pt idx="355">
                  <c:v>164.65827140711923</c:v>
                </c:pt>
                <c:pt idx="356">
                  <c:v>164.7352529787041</c:v>
                </c:pt>
                <c:pt idx="357">
                  <c:v>162.55176695528084</c:v>
                </c:pt>
                <c:pt idx="358">
                  <c:v>160.83549036561763</c:v>
                </c:pt>
                <c:pt idx="359">
                  <c:v>161.65094221437522</c:v>
                </c:pt>
                <c:pt idx="360">
                  <c:v>162.7460724202223</c:v>
                </c:pt>
                <c:pt idx="361">
                  <c:v>163.17554351540622</c:v>
                </c:pt>
                <c:pt idx="362">
                  <c:v>163.91266865438627</c:v>
                </c:pt>
                <c:pt idx="363">
                  <c:v>164.30531945561995</c:v>
                </c:pt>
                <c:pt idx="364">
                  <c:v>164.95491426009576</c:v>
                </c:pt>
                <c:pt idx="365">
                  <c:v>165.41999503431916</c:v>
                </c:pt>
                <c:pt idx="366">
                  <c:v>165.63333344595839</c:v>
                </c:pt>
                <c:pt idx="367">
                  <c:v>165.57891369924971</c:v>
                </c:pt>
                <c:pt idx="368">
                  <c:v>165.48194116968739</c:v>
                </c:pt>
                <c:pt idx="369">
                  <c:v>165.26911913001953</c:v>
                </c:pt>
                <c:pt idx="370">
                  <c:v>165.08039519849177</c:v>
                </c:pt>
                <c:pt idx="371">
                  <c:v>165.62337723895689</c:v>
                </c:pt>
                <c:pt idx="372">
                  <c:v>165.7379950360897</c:v>
                </c:pt>
                <c:pt idx="373">
                  <c:v>166.44398025485648</c:v>
                </c:pt>
                <c:pt idx="374">
                  <c:v>166.95828698289904</c:v>
                </c:pt>
                <c:pt idx="375">
                  <c:v>167.53078737055537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Data!$A$2:$A$377</c:f>
              <c:numCache>
                <c:formatCode>[$-409]mmm\-yy;@</c:formatCode>
                <c:ptCount val="37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</c:numCache>
            </c:numRef>
          </c:cat>
          <c:val>
            <c:numRef>
              <c:f>Data!$D$2:$D$377</c:f>
              <c:numCache>
                <c:formatCode>0.0</c:formatCode>
                <c:ptCount val="376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164.63612124249704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73" y="3867284"/>
          <a:ext cx="2378592" cy="201016"/>
        </a:xfrm>
        <a:prstGeom xmlns:a="http://schemas.openxmlformats.org/drawingml/2006/main" prst="wedgeRectCallout">
          <a:avLst>
            <a:gd name="adj1" fmla="val 5278"/>
            <a:gd name="adj2" fmla="val -11561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0.50894</cdr:y>
    </cdr:from>
    <cdr:to>
      <cdr:x>0.95484</cdr:x>
      <cdr:y>0.54204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2" y="3090810"/>
          <a:ext cx="1984111" cy="201017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1"/>
  <sheetViews>
    <sheetView topLeftCell="A28" workbookViewId="0">
      <selection activeCell="A41" sqref="A1:G41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45778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5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5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5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5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5">
      <c r="A14" s="20">
        <v>2022</v>
      </c>
      <c r="B14" s="1">
        <v>134.93069781786667</v>
      </c>
      <c r="C14" s="1">
        <v>162.48476907561962</v>
      </c>
      <c r="D14" s="1">
        <v>173.43354032912529</v>
      </c>
      <c r="E14" s="1">
        <v>123.59754915506811</v>
      </c>
      <c r="F14" s="1">
        <v>159.349885882108</v>
      </c>
      <c r="G14" s="1">
        <v>7.5409121857746841</v>
      </c>
    </row>
    <row r="15" spans="1:7" x14ac:dyDescent="0.25">
      <c r="A15" s="20">
        <v>2023</v>
      </c>
      <c r="B15" s="1">
        <v>132.61230094814385</v>
      </c>
      <c r="C15" s="1">
        <v>160.90865462180327</v>
      </c>
      <c r="D15" s="1">
        <v>150.36649656162172</v>
      </c>
      <c r="E15" s="1">
        <v>126.39040548538082</v>
      </c>
      <c r="F15" s="1">
        <v>163.75135717407062</v>
      </c>
      <c r="G15" s="1">
        <v>2.7621427323888836</v>
      </c>
    </row>
    <row r="16" spans="1:7" x14ac:dyDescent="0.25">
      <c r="A16" s="22">
        <v>2024</v>
      </c>
      <c r="B16" s="24">
        <v>130.50366379520551</v>
      </c>
      <c r="C16" s="24">
        <v>166.1118999506225</v>
      </c>
      <c r="D16" s="24">
        <v>160.39888058814378</v>
      </c>
      <c r="E16" s="24">
        <v>126.17655380259481</v>
      </c>
      <c r="F16" s="24">
        <v>164.76513276853447</v>
      </c>
      <c r="G16" s="24">
        <v>0.61909446856442951</v>
      </c>
    </row>
    <row r="17" spans="1:7" ht="15.5" x14ac:dyDescent="0.35">
      <c r="A17" s="25"/>
      <c r="B17" s="26"/>
      <c r="C17" s="26"/>
      <c r="D17" s="27" t="s">
        <v>19</v>
      </c>
      <c r="E17" s="26"/>
      <c r="F17" s="26"/>
      <c r="G17" s="26"/>
    </row>
    <row r="18" spans="1:7" x14ac:dyDescent="0.25">
      <c r="A18" s="28" t="s">
        <v>50</v>
      </c>
      <c r="B18" s="1">
        <v>127.22478822231187</v>
      </c>
      <c r="C18" s="1">
        <v>162.6806868894424</v>
      </c>
      <c r="D18" s="1">
        <v>151.97677349755327</v>
      </c>
      <c r="E18" s="1">
        <v>2636.6892012427807</v>
      </c>
      <c r="F18" s="1">
        <v>163.27809486333831</v>
      </c>
      <c r="G18" s="1">
        <v>1</v>
      </c>
    </row>
    <row r="19" spans="1:7" x14ac:dyDescent="0.25">
      <c r="A19" s="28" t="s">
        <v>51</v>
      </c>
      <c r="B19" s="1">
        <v>129.69774488334949</v>
      </c>
      <c r="C19" s="1">
        <v>163.25280815993582</v>
      </c>
      <c r="D19" s="1">
        <v>154.68064114876941</v>
      </c>
      <c r="E19" s="1">
        <v>2671.8766794683429</v>
      </c>
      <c r="F19" s="1">
        <v>164.89340958334498</v>
      </c>
      <c r="G19" s="1">
        <v>0.98930277289104307</v>
      </c>
    </row>
    <row r="20" spans="1:7" x14ac:dyDescent="0.25">
      <c r="A20" s="28" t="s">
        <v>52</v>
      </c>
      <c r="B20" s="1">
        <v>131.72910214063043</v>
      </c>
      <c r="C20" s="1">
        <v>166.56159936860936</v>
      </c>
      <c r="D20" s="1">
        <v>163.08347928434137</v>
      </c>
      <c r="E20" s="1">
        <v>2662.1010204669565</v>
      </c>
      <c r="F20" s="1">
        <v>165.56472943829851</v>
      </c>
      <c r="G20" s="1">
        <v>0.40712352097627136</v>
      </c>
    </row>
    <row r="21" spans="1:7" x14ac:dyDescent="0.25">
      <c r="A21" s="28" t="s">
        <v>54</v>
      </c>
      <c r="B21" s="1">
        <v>133.36301993453031</v>
      </c>
      <c r="C21" s="1">
        <v>171.95250538450242</v>
      </c>
      <c r="D21" s="1">
        <v>171.8546284219112</v>
      </c>
      <c r="E21" s="1">
        <v>2674.4102693281238</v>
      </c>
      <c r="F21" s="1">
        <v>165.32429718915608</v>
      </c>
      <c r="G21" s="1">
        <v>-0.14521948603312129</v>
      </c>
    </row>
    <row r="22" spans="1:7" x14ac:dyDescent="0.25">
      <c r="A22" s="35" t="s">
        <v>55</v>
      </c>
      <c r="B22" s="24">
        <v>132.92142053077356</v>
      </c>
      <c r="C22" s="24">
        <v>169.3983972684386</v>
      </c>
      <c r="D22" s="24">
        <v>166.04978834759217</v>
      </c>
      <c r="E22" s="24">
        <v>2676.5244918134044</v>
      </c>
      <c r="F22" s="24">
        <v>166.38008742461508</v>
      </c>
      <c r="G22" s="24">
        <v>0.63861770677966501</v>
      </c>
    </row>
    <row r="23" spans="1:7" ht="15.5" x14ac:dyDescent="0.35">
      <c r="A23" s="26"/>
      <c r="B23" s="26"/>
      <c r="C23" s="26"/>
      <c r="D23" s="27" t="s">
        <v>20</v>
      </c>
      <c r="E23" s="26"/>
      <c r="F23" s="26"/>
      <c r="G23" s="26"/>
    </row>
    <row r="24" spans="1:7" x14ac:dyDescent="0.25">
      <c r="A24" s="29">
        <v>45292</v>
      </c>
      <c r="B24" s="1">
        <v>129.56526506222247</v>
      </c>
      <c r="C24" s="1">
        <v>163.99832908094731</v>
      </c>
      <c r="D24" s="1">
        <v>141.71832126444491</v>
      </c>
      <c r="E24" s="30">
        <v>2615.1632417835349</v>
      </c>
      <c r="F24" s="1">
        <v>162.74607242022233</v>
      </c>
      <c r="G24" s="1">
        <v>0.6</v>
      </c>
    </row>
    <row r="25" spans="1:7" x14ac:dyDescent="0.25">
      <c r="A25" s="29">
        <v>45323</v>
      </c>
      <c r="B25" s="1">
        <v>126.38574935517408</v>
      </c>
      <c r="C25" s="1">
        <v>160.57153279458481</v>
      </c>
      <c r="D25" s="1">
        <v>153.54467941391158</v>
      </c>
      <c r="E25" s="30">
        <v>2623.2015436894662</v>
      </c>
      <c r="F25" s="1">
        <v>163.17554351540625</v>
      </c>
      <c r="G25" s="1">
        <v>0.26389029781006546</v>
      </c>
    </row>
    <row r="26" spans="1:7" x14ac:dyDescent="0.25">
      <c r="A26" s="29">
        <v>45352</v>
      </c>
      <c r="B26" s="1">
        <v>125.723350249539</v>
      </c>
      <c r="C26" s="1">
        <v>163.47219879279513</v>
      </c>
      <c r="D26" s="1">
        <v>160.66731981430334</v>
      </c>
      <c r="E26" s="30">
        <v>2671.7028182553413</v>
      </c>
      <c r="F26" s="1">
        <v>163.91266865438629</v>
      </c>
      <c r="G26" s="1">
        <v>0.45173751108753546</v>
      </c>
    </row>
    <row r="27" spans="1:7" x14ac:dyDescent="0.25">
      <c r="A27" s="29">
        <v>45383</v>
      </c>
      <c r="B27" s="1">
        <v>128.7703861354604</v>
      </c>
      <c r="C27" s="1">
        <v>161.38933220016813</v>
      </c>
      <c r="D27" s="1">
        <v>147.32573624120153</v>
      </c>
      <c r="E27" s="30">
        <v>2643.3490581710116</v>
      </c>
      <c r="F27" s="1">
        <v>164.30531945561998</v>
      </c>
      <c r="G27" s="1">
        <v>0.23954878195633356</v>
      </c>
    </row>
    <row r="28" spans="1:7" x14ac:dyDescent="0.25">
      <c r="A28" s="29">
        <v>45413</v>
      </c>
      <c r="B28" s="1">
        <v>130.75758345236562</v>
      </c>
      <c r="C28" s="1">
        <v>164.74496914103304</v>
      </c>
      <c r="D28" s="1">
        <v>162.29131305200005</v>
      </c>
      <c r="E28" s="30">
        <v>2692.3795176985905</v>
      </c>
      <c r="F28" s="1">
        <v>164.95491426009579</v>
      </c>
      <c r="G28" s="1">
        <v>0.39535835274722153</v>
      </c>
    </row>
    <row r="29" spans="1:7" x14ac:dyDescent="0.25">
      <c r="A29" s="29">
        <v>45444</v>
      </c>
      <c r="B29" s="1">
        <v>129.56526506222247</v>
      </c>
      <c r="C29" s="1">
        <v>163.62412313860639</v>
      </c>
      <c r="D29" s="1">
        <v>154.42487415310666</v>
      </c>
      <c r="E29" s="30">
        <v>2679.9014625354266</v>
      </c>
      <c r="F29" s="1">
        <v>165.41999503431919</v>
      </c>
      <c r="G29" s="1">
        <v>0.28194417626750123</v>
      </c>
    </row>
    <row r="30" spans="1:7" x14ac:dyDescent="0.25">
      <c r="A30" s="29">
        <v>45474</v>
      </c>
      <c r="B30" s="1">
        <v>132.0823816636358</v>
      </c>
      <c r="C30" s="1">
        <v>168.65463000558728</v>
      </c>
      <c r="D30" s="1">
        <v>159.03649948090001</v>
      </c>
      <c r="E30" s="30">
        <v>2691.1661875276209</v>
      </c>
      <c r="F30" s="1">
        <v>165.63333344595841</v>
      </c>
      <c r="G30" s="1">
        <v>0.128967729442242</v>
      </c>
    </row>
    <row r="31" spans="1:7" x14ac:dyDescent="0.25">
      <c r="A31" s="29">
        <v>45505</v>
      </c>
      <c r="B31" s="1">
        <v>131.55246237912772</v>
      </c>
      <c r="C31" s="1">
        <v>164.55887764782554</v>
      </c>
      <c r="D31" s="1">
        <v>155.73903111844683</v>
      </c>
      <c r="E31" s="30">
        <v>2632.5543182206643</v>
      </c>
      <c r="F31" s="1">
        <v>165.57891369924974</v>
      </c>
      <c r="G31" s="1">
        <v>-3.2855552428057155E-2</v>
      </c>
    </row>
    <row r="32" spans="1:7" x14ac:dyDescent="0.25">
      <c r="A32" s="29">
        <v>45536</v>
      </c>
      <c r="B32" s="1">
        <v>131.55246237912772</v>
      </c>
      <c r="C32" s="1">
        <v>166.47129045241533</v>
      </c>
      <c r="D32" s="1">
        <v>174.47490725367723</v>
      </c>
      <c r="E32" s="30">
        <v>2662.5825556525847</v>
      </c>
      <c r="F32" s="1">
        <v>165.48194116968742</v>
      </c>
      <c r="G32" s="1">
        <v>-5.8565748135330775E-2</v>
      </c>
    </row>
    <row r="33" spans="1:7" x14ac:dyDescent="0.25">
      <c r="A33" s="29">
        <v>45566</v>
      </c>
      <c r="B33" s="1">
        <v>131.94990184250878</v>
      </c>
      <c r="C33" s="1">
        <v>163.97954632420002</v>
      </c>
      <c r="D33" s="1">
        <v>167.05330422845083</v>
      </c>
      <c r="E33" s="30">
        <v>2665.9760904073992</v>
      </c>
      <c r="F33" s="1">
        <v>165.26911913001956</v>
      </c>
      <c r="G33" s="1">
        <v>-0.12860741067185488</v>
      </c>
    </row>
    <row r="34" spans="1:7" x14ac:dyDescent="0.25">
      <c r="A34" s="29">
        <v>45597</v>
      </c>
      <c r="B34" s="1">
        <v>132.0823816636358</v>
      </c>
      <c r="C34" s="1">
        <v>171.45174220133111</v>
      </c>
      <c r="D34" s="1">
        <v>175.46518971743521</v>
      </c>
      <c r="E34" s="30">
        <v>2661.533104914884</v>
      </c>
      <c r="F34" s="1">
        <v>165.0803951984918</v>
      </c>
      <c r="G34" s="1">
        <v>-0.11419189048820222</v>
      </c>
    </row>
    <row r="35" spans="1:7" x14ac:dyDescent="0.25">
      <c r="A35" s="29">
        <v>45627</v>
      </c>
      <c r="B35" s="1">
        <v>136.05677629744631</v>
      </c>
      <c r="C35" s="1">
        <v>180.42622762797603</v>
      </c>
      <c r="D35" s="1">
        <v>173.0453913198476</v>
      </c>
      <c r="E35" s="30">
        <v>2695.7216126620879</v>
      </c>
      <c r="F35" s="1">
        <v>165.62337723895689</v>
      </c>
      <c r="G35" s="1">
        <v>0.328919760467139</v>
      </c>
    </row>
    <row r="36" spans="1:7" x14ac:dyDescent="0.25">
      <c r="A36" s="29">
        <v>45658</v>
      </c>
      <c r="B36" s="1">
        <v>131.02254309461966</v>
      </c>
      <c r="C36" s="1">
        <v>166.00216598804718</v>
      </c>
      <c r="D36" s="1">
        <v>166.22052515517913</v>
      </c>
      <c r="E36" s="30">
        <v>2688.8219983119425</v>
      </c>
      <c r="F36" s="1">
        <v>165.73799503608973</v>
      </c>
      <c r="G36" s="1">
        <v>6.9203876314793966E-2</v>
      </c>
    </row>
    <row r="37" spans="1:7" x14ac:dyDescent="0.25">
      <c r="A37" s="29">
        <v>45689</v>
      </c>
      <c r="B37" s="1">
        <v>133.539659696033</v>
      </c>
      <c r="C37" s="1">
        <v>171.34661984697158</v>
      </c>
      <c r="D37" s="1">
        <v>160.7139799239626</v>
      </c>
      <c r="E37" s="30">
        <v>2670.3757385641352</v>
      </c>
      <c r="F37" s="1">
        <v>166.44398025485651</v>
      </c>
      <c r="G37" s="1">
        <v>0.42596461880273218</v>
      </c>
    </row>
    <row r="38" spans="1:7" x14ac:dyDescent="0.25">
      <c r="A38" s="29">
        <v>45717</v>
      </c>
      <c r="B38" s="1">
        <v>134.20205880166807</v>
      </c>
      <c r="C38" s="1">
        <v>170.84640597029704</v>
      </c>
      <c r="D38" s="1">
        <v>171.21485996363475</v>
      </c>
      <c r="E38" s="30"/>
      <c r="F38" s="1">
        <v>166.95828698289907</v>
      </c>
      <c r="G38" s="1">
        <v>0.30899689328207636</v>
      </c>
    </row>
    <row r="39" spans="1:7" x14ac:dyDescent="0.25">
      <c r="A39" s="31">
        <v>45748</v>
      </c>
      <c r="B39" s="24"/>
      <c r="C39" s="24"/>
      <c r="D39" s="24">
        <v>174.5624426499285</v>
      </c>
      <c r="E39" s="32"/>
      <c r="F39" s="24">
        <v>167.5307873705554</v>
      </c>
      <c r="G39" s="24">
        <v>0.34290025251335621</v>
      </c>
    </row>
    <row r="40" spans="1:7" x14ac:dyDescent="0.25">
      <c r="A40" t="s">
        <v>21</v>
      </c>
    </row>
    <row r="41" spans="1:7" x14ac:dyDescent="0.25">
      <c r="A41" s="14" t="s">
        <v>47</v>
      </c>
      <c r="B41" s="14"/>
      <c r="C41" s="14"/>
      <c r="D41" s="14"/>
      <c r="E41" s="14"/>
      <c r="F41" s="14"/>
      <c r="G41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8"/>
  <sheetViews>
    <sheetView topLeftCell="A366" workbookViewId="0">
      <selection activeCell="D383" sqref="D383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5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5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5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5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5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5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5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5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5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5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5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5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5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5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5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5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5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5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5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5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5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5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5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5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5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5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5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5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5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5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5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5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5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5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5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5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5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5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5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5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5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5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5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5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5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5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5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5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5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5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5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5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5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5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5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5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5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5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5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5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5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5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5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5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5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5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5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5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5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5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5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5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5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5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5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5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5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5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5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5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5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5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5">
      <c r="A338" s="13">
        <v>44592</v>
      </c>
      <c r="B338" s="3">
        <v>155.24402920561809</v>
      </c>
      <c r="E338" s="3">
        <f>AVERAGE($B$338:$B$349)</f>
        <v>159.349885882108</v>
      </c>
    </row>
    <row r="339" spans="1:8" x14ac:dyDescent="0.25">
      <c r="A339" s="13">
        <v>44620</v>
      </c>
      <c r="B339" s="3">
        <v>156.39732753069026</v>
      </c>
      <c r="E339" s="3">
        <f t="shared" ref="E339:E349" si="21">AVERAGE($B$338:$B$349)</f>
        <v>159.349885882108</v>
      </c>
    </row>
    <row r="340" spans="1:8" x14ac:dyDescent="0.25">
      <c r="A340" s="13">
        <v>44651</v>
      </c>
      <c r="B340" s="3">
        <v>157.26994397124653</v>
      </c>
      <c r="E340" s="3">
        <f t="shared" si="21"/>
        <v>159.349885882108</v>
      </c>
    </row>
    <row r="341" spans="1:8" x14ac:dyDescent="0.25">
      <c r="A341" s="13">
        <v>44681</v>
      </c>
      <c r="B341" s="3">
        <v>157.98710282606433</v>
      </c>
      <c r="E341" s="3">
        <f t="shared" si="21"/>
        <v>159.349885882108</v>
      </c>
    </row>
    <row r="342" spans="1:8" x14ac:dyDescent="0.25">
      <c r="A342" s="13">
        <v>44712</v>
      </c>
      <c r="B342" s="3">
        <v>158.86957003008774</v>
      </c>
      <c r="E342" s="3">
        <f t="shared" si="21"/>
        <v>159.349885882108</v>
      </c>
    </row>
    <row r="343" spans="1:8" x14ac:dyDescent="0.25">
      <c r="A343" s="13">
        <v>44742</v>
      </c>
      <c r="B343" s="3">
        <v>159.77917618931076</v>
      </c>
      <c r="E343" s="3">
        <f t="shared" si="21"/>
        <v>159.349885882108</v>
      </c>
      <c r="F343" s="8" t="s">
        <v>48</v>
      </c>
      <c r="G343" t="s">
        <v>37</v>
      </c>
      <c r="H343" s="1">
        <f>(E343/E331-1)*100</f>
        <v>7.5409121857747063</v>
      </c>
    </row>
    <row r="344" spans="1:8" x14ac:dyDescent="0.25">
      <c r="A344" s="13">
        <v>44773</v>
      </c>
      <c r="B344" s="3">
        <v>160.19633257003377</v>
      </c>
      <c r="E344" s="3">
        <f t="shared" si="21"/>
        <v>159.349885882108</v>
      </c>
    </row>
    <row r="345" spans="1:8" x14ac:dyDescent="0.25">
      <c r="A345" s="13">
        <v>44804</v>
      </c>
      <c r="B345" s="3">
        <v>160.27111060471523</v>
      </c>
      <c r="E345" s="3">
        <f t="shared" si="21"/>
        <v>159.349885882108</v>
      </c>
    </row>
    <row r="346" spans="1:8" x14ac:dyDescent="0.25">
      <c r="A346" s="13">
        <v>44834</v>
      </c>
      <c r="B346" s="3">
        <v>160.7246095852561</v>
      </c>
      <c r="D346" s="3"/>
      <c r="E346" s="3">
        <f t="shared" si="21"/>
        <v>159.349885882108</v>
      </c>
    </row>
    <row r="347" spans="1:8" x14ac:dyDescent="0.25">
      <c r="A347" s="13">
        <v>44865</v>
      </c>
      <c r="B347" s="3">
        <v>161.29562562094625</v>
      </c>
      <c r="E347" s="3">
        <f t="shared" si="21"/>
        <v>159.349885882108</v>
      </c>
    </row>
    <row r="348" spans="1:8" x14ac:dyDescent="0.25">
      <c r="A348" s="13">
        <v>44895</v>
      </c>
      <c r="B348" s="3">
        <v>161.8162526460776</v>
      </c>
      <c r="E348" s="3">
        <f t="shared" si="21"/>
        <v>159.349885882108</v>
      </c>
    </row>
    <row r="349" spans="1:8" x14ac:dyDescent="0.25">
      <c r="A349" s="13">
        <v>44926</v>
      </c>
      <c r="B349" s="3">
        <v>162.34754980524912</v>
      </c>
      <c r="E349" s="3">
        <f t="shared" si="21"/>
        <v>159.349885882108</v>
      </c>
    </row>
    <row r="350" spans="1:8" x14ac:dyDescent="0.25">
      <c r="A350" s="13">
        <v>44957</v>
      </c>
      <c r="B350" s="3">
        <v>163.01531198519152</v>
      </c>
      <c r="E350" s="3">
        <f>AVERAGE($B$350:$B$361)</f>
        <v>163.75135717407059</v>
      </c>
    </row>
    <row r="351" spans="1:8" x14ac:dyDescent="0.25">
      <c r="A351" s="13">
        <v>44985</v>
      </c>
      <c r="B351" s="3">
        <v>164.0787941242088</v>
      </c>
      <c r="D351" s="3"/>
      <c r="E351" s="3">
        <f t="shared" ref="E351:E361" si="22">AVERAGE($B$350:$B$361)</f>
        <v>163.75135717407059</v>
      </c>
    </row>
    <row r="352" spans="1:8" x14ac:dyDescent="0.25">
      <c r="A352" s="13">
        <v>45016</v>
      </c>
      <c r="B352" s="3">
        <v>164.63612124249704</v>
      </c>
      <c r="D352" s="3">
        <f>B352</f>
        <v>164.63612124249704</v>
      </c>
      <c r="E352" s="3">
        <f t="shared" si="22"/>
        <v>163.75135717407059</v>
      </c>
    </row>
    <row r="353" spans="1:8" x14ac:dyDescent="0.25">
      <c r="A353" s="13">
        <v>45046</v>
      </c>
      <c r="B353" s="3">
        <v>164.85200947717016</v>
      </c>
      <c r="E353" s="3">
        <f t="shared" si="22"/>
        <v>163.75135717407059</v>
      </c>
    </row>
    <row r="354" spans="1:8" x14ac:dyDescent="0.25">
      <c r="A354" s="13">
        <v>45077</v>
      </c>
      <c r="B354" s="3">
        <v>164.89056368159888</v>
      </c>
      <c r="E354" s="3">
        <f t="shared" si="22"/>
        <v>163.75135717407059</v>
      </c>
    </row>
    <row r="355" spans="1:8" x14ac:dyDescent="0.25">
      <c r="A355" s="13">
        <v>45107</v>
      </c>
      <c r="B355" s="3">
        <v>164.53828459814468</v>
      </c>
      <c r="E355" s="3">
        <f t="shared" si="22"/>
        <v>163.75135717407059</v>
      </c>
      <c r="F355" s="8" t="s">
        <v>49</v>
      </c>
      <c r="G355" t="s">
        <v>37</v>
      </c>
      <c r="H355" s="1">
        <f>(E355/E343-1)*100</f>
        <v>2.7621427323888614</v>
      </c>
    </row>
    <row r="356" spans="1:8" x14ac:dyDescent="0.25">
      <c r="A356" s="13">
        <v>45138</v>
      </c>
      <c r="B356" s="3">
        <v>164.57347705893923</v>
      </c>
      <c r="E356" s="3">
        <f t="shared" si="22"/>
        <v>163.75135717407059</v>
      </c>
    </row>
    <row r="357" spans="1:8" x14ac:dyDescent="0.25">
      <c r="A357" s="13">
        <v>45169</v>
      </c>
      <c r="B357" s="3">
        <v>164.65827140711923</v>
      </c>
      <c r="E357" s="3">
        <f t="shared" si="22"/>
        <v>163.75135717407059</v>
      </c>
    </row>
    <row r="358" spans="1:8" x14ac:dyDescent="0.25">
      <c r="A358" s="13">
        <v>45199</v>
      </c>
      <c r="B358" s="3">
        <v>164.7352529787041</v>
      </c>
      <c r="E358" s="3">
        <f t="shared" si="22"/>
        <v>163.75135717407059</v>
      </c>
    </row>
    <row r="359" spans="1:8" x14ac:dyDescent="0.25">
      <c r="A359" s="13">
        <v>45230</v>
      </c>
      <c r="B359" s="3">
        <v>162.55176695528084</v>
      </c>
      <c r="E359" s="3">
        <f t="shared" si="22"/>
        <v>163.75135717407059</v>
      </c>
    </row>
    <row r="360" spans="1:8" x14ac:dyDescent="0.25">
      <c r="A360" s="13">
        <v>45260</v>
      </c>
      <c r="B360" s="3">
        <v>160.83549036561763</v>
      </c>
      <c r="E360" s="3">
        <f t="shared" si="22"/>
        <v>163.75135717407059</v>
      </c>
    </row>
    <row r="361" spans="1:8" x14ac:dyDescent="0.25">
      <c r="A361" s="13">
        <v>45291</v>
      </c>
      <c r="B361" s="3">
        <v>161.65094221437522</v>
      </c>
      <c r="E361" s="3">
        <f t="shared" si="22"/>
        <v>163.75135717407059</v>
      </c>
    </row>
    <row r="362" spans="1:8" x14ac:dyDescent="0.25">
      <c r="A362" s="13">
        <v>45322</v>
      </c>
      <c r="B362" s="3">
        <v>162.7460724202223</v>
      </c>
      <c r="E362" s="3">
        <f t="shared" ref="E362:E374" si="23">AVERAGE($B$362:$B$373)</f>
        <v>164.76513276853444</v>
      </c>
    </row>
    <row r="363" spans="1:8" x14ac:dyDescent="0.25">
      <c r="A363" s="13">
        <v>45351</v>
      </c>
      <c r="B363" s="3">
        <v>163.17554351540622</v>
      </c>
      <c r="E363" s="3">
        <f t="shared" si="23"/>
        <v>164.76513276853444</v>
      </c>
    </row>
    <row r="364" spans="1:8" x14ac:dyDescent="0.25">
      <c r="A364" s="13">
        <v>45382</v>
      </c>
      <c r="B364" s="3">
        <v>163.91266865438627</v>
      </c>
      <c r="E364" s="3">
        <f t="shared" si="23"/>
        <v>164.76513276853444</v>
      </c>
    </row>
    <row r="365" spans="1:8" x14ac:dyDescent="0.25">
      <c r="A365" s="13">
        <v>45412</v>
      </c>
      <c r="B365" s="3">
        <v>164.30531945561995</v>
      </c>
      <c r="E365" s="3">
        <f t="shared" si="23"/>
        <v>164.76513276853444</v>
      </c>
    </row>
    <row r="366" spans="1:8" x14ac:dyDescent="0.25">
      <c r="A366" s="13">
        <v>45443</v>
      </c>
      <c r="B366" s="3">
        <v>164.95491426009576</v>
      </c>
      <c r="E366" s="3">
        <f t="shared" si="23"/>
        <v>164.76513276853444</v>
      </c>
    </row>
    <row r="367" spans="1:8" x14ac:dyDescent="0.25">
      <c r="A367" s="13">
        <v>45473</v>
      </c>
      <c r="B367" s="3">
        <v>165.41999503431916</v>
      </c>
      <c r="E367" s="3">
        <f t="shared" si="23"/>
        <v>164.76513276853444</v>
      </c>
      <c r="F367" s="8" t="s">
        <v>53</v>
      </c>
      <c r="G367" t="s">
        <v>37</v>
      </c>
      <c r="H367" s="1">
        <f>(E367/E355-1)*100</f>
        <v>0.61909446856442951</v>
      </c>
    </row>
    <row r="368" spans="1:8" x14ac:dyDescent="0.25">
      <c r="A368" s="13">
        <v>45504</v>
      </c>
      <c r="B368" s="3">
        <v>165.63333344595839</v>
      </c>
      <c r="E368" s="3">
        <f t="shared" si="23"/>
        <v>164.76513276853444</v>
      </c>
    </row>
    <row r="369" spans="1:5" x14ac:dyDescent="0.25">
      <c r="A369" s="13">
        <v>45535</v>
      </c>
      <c r="B369" s="3">
        <v>165.57891369924971</v>
      </c>
      <c r="E369" s="3">
        <f t="shared" si="23"/>
        <v>164.76513276853444</v>
      </c>
    </row>
    <row r="370" spans="1:5" x14ac:dyDescent="0.25">
      <c r="A370" s="13">
        <v>45565</v>
      </c>
      <c r="B370" s="3">
        <v>165.48194116968739</v>
      </c>
      <c r="E370" s="3">
        <f t="shared" si="23"/>
        <v>164.76513276853444</v>
      </c>
    </row>
    <row r="371" spans="1:5" x14ac:dyDescent="0.25">
      <c r="A371" s="13">
        <v>45596</v>
      </c>
      <c r="B371" s="3">
        <v>165.26911913001953</v>
      </c>
      <c r="E371" s="3">
        <f t="shared" si="23"/>
        <v>164.76513276853444</v>
      </c>
    </row>
    <row r="372" spans="1:5" x14ac:dyDescent="0.25">
      <c r="A372" s="13">
        <v>45626</v>
      </c>
      <c r="B372" s="3">
        <v>165.08039519849177</v>
      </c>
      <c r="E372" s="3">
        <f t="shared" si="23"/>
        <v>164.76513276853444</v>
      </c>
    </row>
    <row r="373" spans="1:5" x14ac:dyDescent="0.25">
      <c r="A373" s="13">
        <v>45657</v>
      </c>
      <c r="B373" s="3">
        <v>165.62337723895689</v>
      </c>
      <c r="E373" s="3">
        <f t="shared" si="23"/>
        <v>164.76513276853444</v>
      </c>
    </row>
    <row r="374" spans="1:5" x14ac:dyDescent="0.25">
      <c r="A374" s="13">
        <v>45658</v>
      </c>
      <c r="B374" s="3">
        <v>165.7379950360897</v>
      </c>
      <c r="E374" s="3">
        <f>AVERAGE($B$374:$B$385)</f>
        <v>166.66776241110014</v>
      </c>
    </row>
    <row r="375" spans="1:5" x14ac:dyDescent="0.25">
      <c r="A375" s="13">
        <v>45689</v>
      </c>
      <c r="B375" s="3">
        <v>166.44398025485648</v>
      </c>
      <c r="E375" s="3">
        <f t="shared" ref="E375:E377" si="24">AVERAGE($B$374:$B$385)</f>
        <v>166.66776241110014</v>
      </c>
    </row>
    <row r="376" spans="1:5" x14ac:dyDescent="0.25">
      <c r="A376" s="13">
        <v>45717</v>
      </c>
      <c r="B376" s="3">
        <v>166.95828698289904</v>
      </c>
      <c r="E376" s="3">
        <f t="shared" si="24"/>
        <v>166.66776241110014</v>
      </c>
    </row>
    <row r="377" spans="1:5" x14ac:dyDescent="0.25">
      <c r="A377" s="13">
        <v>45748</v>
      </c>
      <c r="B377" s="3">
        <v>167.53078737055537</v>
      </c>
      <c r="E377" s="3">
        <f t="shared" si="24"/>
        <v>166.66776241110014</v>
      </c>
    </row>
    <row r="378" spans="1:5" x14ac:dyDescent="0.25">
      <c r="A378" s="13">
        <v>45778</v>
      </c>
    </row>
    <row r="379" spans="1:5" x14ac:dyDescent="0.25">
      <c r="A379" s="13">
        <v>45809</v>
      </c>
    </row>
    <row r="380" spans="1:5" x14ac:dyDescent="0.25">
      <c r="A380" s="13">
        <v>45839</v>
      </c>
    </row>
    <row r="381" spans="1:5" x14ac:dyDescent="0.25">
      <c r="A381" s="13">
        <v>45870</v>
      </c>
    </row>
    <row r="382" spans="1:5" x14ac:dyDescent="0.25">
      <c r="A382" s="13">
        <v>45901</v>
      </c>
    </row>
    <row r="383" spans="1:5" x14ac:dyDescent="0.25">
      <c r="A383" s="13">
        <v>45931</v>
      </c>
    </row>
    <row r="384" spans="1:5" x14ac:dyDescent="0.25">
      <c r="A384" s="13">
        <v>45962</v>
      </c>
    </row>
    <row r="385" spans="1:1" x14ac:dyDescent="0.25">
      <c r="A385" s="13">
        <v>45992</v>
      </c>
    </row>
    <row r="386" spans="1:1" x14ac:dyDescent="0.25">
      <c r="A386" s="13"/>
    </row>
    <row r="387" spans="1:1" x14ac:dyDescent="0.25">
      <c r="A387" s="13"/>
    </row>
    <row r="388" spans="1:1" x14ac:dyDescent="0.25">
      <c r="A388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2025-05-26T12:50:17Z</dcterms:modified>
</cp:coreProperties>
</file>