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drawings/drawing4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C:\Users\User\Dropbox\Madad Melnick\CURRENT E\"/>
    </mc:Choice>
  </mc:AlternateContent>
  <xr:revisionPtr revIDLastSave="0" documentId="13_ncr:1_{2FDB2E51-D185-4815-AFDC-8ACA81342C12}" xr6:coauthVersionLast="47" xr6:coauthVersionMax="47" xr10:uidLastSave="{00000000-0000-0000-0000-000000000000}"/>
  <bookViews>
    <workbookView xWindow="-110" yWindow="-110" windowWidth="19420" windowHeight="11500" tabRatio="854" xr2:uid="{00000000-000D-0000-FFFF-FFFF00000000}"/>
  </bookViews>
  <sheets>
    <sheet name="1 The Current Cycle " sheetId="8" r:id="rId1"/>
    <sheet name="2 Business Cycles" sheetId="9" r:id="rId2"/>
    <sheet name="Table" sheetId="10" r:id="rId3"/>
    <sheet name="Data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79" i="3" l="1"/>
  <c r="E378" i="3"/>
  <c r="E375" i="3"/>
  <c r="E376" i="3"/>
  <c r="E377" i="3"/>
  <c r="E374" i="3"/>
  <c r="D352" i="3"/>
  <c r="E372" i="3"/>
  <c r="E373" i="3"/>
  <c r="E371" i="3"/>
  <c r="E370" i="3"/>
  <c r="E369" i="3"/>
  <c r="E368" i="3"/>
  <c r="E362" i="3"/>
  <c r="E360" i="3"/>
  <c r="E367" i="3"/>
  <c r="E366" i="3"/>
  <c r="E365" i="3"/>
  <c r="E364" i="3"/>
  <c r="E363" i="3"/>
  <c r="H379" i="3" l="1"/>
  <c r="E358" i="3"/>
  <c r="E359" i="3"/>
  <c r="E361" i="3"/>
  <c r="E357" i="3"/>
  <c r="E356" i="3"/>
  <c r="E354" i="3" l="1"/>
  <c r="E355" i="3"/>
  <c r="H367" i="3" s="1"/>
  <c r="E351" i="3"/>
  <c r="E352" i="3"/>
  <c r="E353" i="3"/>
  <c r="E350" i="3"/>
  <c r="E349" i="3" l="1"/>
  <c r="E348" i="3"/>
  <c r="E347" i="3"/>
  <c r="E345" i="3" l="1"/>
  <c r="E346" i="3"/>
  <c r="E344" i="3"/>
  <c r="E339" i="3" l="1"/>
  <c r="E340" i="3"/>
  <c r="E341" i="3"/>
  <c r="E342" i="3"/>
  <c r="E343" i="3"/>
  <c r="H355" i="3" s="1"/>
  <c r="E338" i="3"/>
  <c r="E337" i="3" l="1"/>
  <c r="E336" i="3"/>
  <c r="E335" i="3" l="1"/>
  <c r="E334" i="3"/>
  <c r="E333" i="3"/>
  <c r="E332" i="3" l="1"/>
  <c r="E331" i="3"/>
  <c r="H343" i="3" s="1"/>
  <c r="E330" i="3" l="1"/>
  <c r="E329" i="3" l="1"/>
  <c r="E328" i="3" l="1"/>
  <c r="E327" i="3" l="1"/>
  <c r="E326" i="3" l="1"/>
  <c r="E325" i="3" l="1"/>
  <c r="E324" i="3" l="1"/>
  <c r="E323" i="3" l="1"/>
  <c r="E322" i="3" l="1"/>
  <c r="E321" i="3" l="1"/>
  <c r="E320" i="3" l="1"/>
  <c r="E319" i="3" l="1"/>
  <c r="H331" i="3" s="1"/>
  <c r="E318" i="3" l="1"/>
  <c r="E315" i="3" l="1"/>
  <c r="E316" i="3"/>
  <c r="E317" i="3"/>
  <c r="E314" i="3"/>
  <c r="D316" i="3" l="1"/>
  <c r="E313" i="3" l="1"/>
  <c r="E312" i="3" l="1"/>
  <c r="E311" i="3" l="1"/>
  <c r="E310" i="3" l="1"/>
  <c r="E309" i="3" l="1"/>
  <c r="E308" i="3" l="1"/>
  <c r="E307" i="3" l="1"/>
  <c r="H319" i="3" s="1"/>
  <c r="E306" i="3" l="1"/>
  <c r="E305" i="3" l="1"/>
  <c r="E304" i="3" l="1"/>
  <c r="E303" i="3" l="1"/>
  <c r="E302" i="3" l="1"/>
  <c r="E301" i="3" l="1"/>
  <c r="E300" i="3" l="1"/>
  <c r="E299" i="3" l="1"/>
  <c r="E298" i="3" l="1"/>
  <c r="E297" i="3" l="1"/>
  <c r="E296" i="3" l="1"/>
  <c r="E295" i="3" l="1"/>
  <c r="H307" i="3" s="1"/>
  <c r="E294" i="3" l="1"/>
  <c r="E293" i="3" l="1"/>
  <c r="E291" i="3" l="1"/>
  <c r="E292" i="3"/>
  <c r="E290" i="3"/>
  <c r="E289" i="3" l="1"/>
  <c r="E288" i="3"/>
  <c r="E287" i="3"/>
  <c r="E286" i="3"/>
  <c r="E285" i="3"/>
  <c r="E284" i="3"/>
  <c r="E283" i="3"/>
  <c r="H295" i="3" s="1"/>
  <c r="E282" i="3"/>
  <c r="E281" i="3"/>
  <c r="E279" i="3"/>
  <c r="E280" i="3"/>
  <c r="E278" i="3"/>
  <c r="E277" i="3"/>
  <c r="E276" i="3"/>
  <c r="E275" i="3"/>
  <c r="E274" i="3"/>
  <c r="E273" i="3"/>
  <c r="E272" i="3"/>
  <c r="E271" i="3"/>
  <c r="E270" i="3"/>
  <c r="E268" i="3"/>
  <c r="E269" i="3"/>
  <c r="E267" i="3"/>
  <c r="E266" i="3"/>
  <c r="E265" i="3"/>
  <c r="E264" i="3"/>
  <c r="E262" i="3"/>
  <c r="E263" i="3"/>
  <c r="E261" i="3"/>
  <c r="E260" i="3"/>
  <c r="E259" i="3"/>
  <c r="E258" i="3"/>
  <c r="E255" i="3"/>
  <c r="E256" i="3"/>
  <c r="E257" i="3"/>
  <c r="E254" i="3"/>
  <c r="E253" i="3"/>
  <c r="E252" i="3"/>
  <c r="E251" i="3"/>
  <c r="D199" i="3"/>
  <c r="D28" i="3"/>
  <c r="D66" i="3"/>
  <c r="D83" i="3"/>
  <c r="D117" i="3"/>
  <c r="D181" i="3"/>
  <c r="E250" i="3"/>
  <c r="E249" i="3"/>
  <c r="E243" i="3"/>
  <c r="E244" i="3"/>
  <c r="E245" i="3"/>
  <c r="E246" i="3"/>
  <c r="E247" i="3"/>
  <c r="E248" i="3"/>
  <c r="E242" i="3"/>
  <c r="E231" i="3"/>
  <c r="E232" i="3"/>
  <c r="E233" i="3"/>
  <c r="E234" i="3"/>
  <c r="E235" i="3"/>
  <c r="E236" i="3"/>
  <c r="E237" i="3"/>
  <c r="E238" i="3"/>
  <c r="E239" i="3"/>
  <c r="E240" i="3"/>
  <c r="E241" i="3"/>
  <c r="E230" i="3"/>
  <c r="E229" i="3"/>
  <c r="E228" i="3"/>
  <c r="E227" i="3"/>
  <c r="E225" i="3"/>
  <c r="E226" i="3"/>
  <c r="E224" i="3"/>
  <c r="E223" i="3"/>
  <c r="E222" i="3"/>
  <c r="E221" i="3"/>
  <c r="E219" i="3"/>
  <c r="E220" i="3"/>
  <c r="E218" i="3"/>
  <c r="E217" i="3"/>
  <c r="E216" i="3"/>
  <c r="E215" i="3"/>
  <c r="E213" i="3"/>
  <c r="E214" i="3"/>
  <c r="E212" i="3"/>
  <c r="E210" i="3"/>
  <c r="E211" i="3"/>
  <c r="E207" i="3"/>
  <c r="E208" i="3"/>
  <c r="E209" i="3"/>
  <c r="E206" i="3"/>
  <c r="E205" i="3"/>
  <c r="E202" i="3"/>
  <c r="E203" i="3"/>
  <c r="E204" i="3"/>
  <c r="E201" i="3"/>
  <c r="E200" i="3"/>
  <c r="E197" i="3"/>
  <c r="E198" i="3"/>
  <c r="E199" i="3"/>
  <c r="E195" i="3"/>
  <c r="E196" i="3"/>
  <c r="E187" i="3"/>
  <c r="E194" i="3"/>
  <c r="E191" i="3"/>
  <c r="E192" i="3"/>
  <c r="E193" i="3"/>
  <c r="E190" i="3"/>
  <c r="E188" i="3"/>
  <c r="E189" i="3"/>
  <c r="E175" i="3"/>
  <c r="E185" i="3"/>
  <c r="E186" i="3"/>
  <c r="E183" i="3"/>
  <c r="E184" i="3"/>
  <c r="E182" i="3"/>
  <c r="E159" i="3"/>
  <c r="E160" i="3"/>
  <c r="E161" i="3"/>
  <c r="E162" i="3"/>
  <c r="E163" i="3"/>
  <c r="E164" i="3"/>
  <c r="E165" i="3"/>
  <c r="E166" i="3"/>
  <c r="E167" i="3"/>
  <c r="E168" i="3"/>
  <c r="E169" i="3"/>
  <c r="E158" i="3"/>
  <c r="E151" i="3"/>
  <c r="E139" i="3"/>
  <c r="E127" i="3"/>
  <c r="E115" i="3"/>
  <c r="E103" i="3"/>
  <c r="E91" i="3"/>
  <c r="E171" i="3"/>
  <c r="E172" i="3"/>
  <c r="E173" i="3"/>
  <c r="E174" i="3"/>
  <c r="E176" i="3"/>
  <c r="E177" i="3"/>
  <c r="E178" i="3"/>
  <c r="E179" i="3"/>
  <c r="E180" i="3"/>
  <c r="E181" i="3"/>
  <c r="E170" i="3"/>
  <c r="E147" i="3"/>
  <c r="E148" i="3"/>
  <c r="E149" i="3"/>
  <c r="E150" i="3"/>
  <c r="E152" i="3"/>
  <c r="E153" i="3"/>
  <c r="E154" i="3"/>
  <c r="E155" i="3"/>
  <c r="E156" i="3"/>
  <c r="E157" i="3"/>
  <c r="E146" i="3"/>
  <c r="E135" i="3"/>
  <c r="E136" i="3"/>
  <c r="E137" i="3"/>
  <c r="E138" i="3"/>
  <c r="E140" i="3"/>
  <c r="E141" i="3"/>
  <c r="E142" i="3"/>
  <c r="E143" i="3"/>
  <c r="E144" i="3"/>
  <c r="E145" i="3"/>
  <c r="E134" i="3"/>
  <c r="E123" i="3"/>
  <c r="E124" i="3"/>
  <c r="E125" i="3"/>
  <c r="E126" i="3"/>
  <c r="E128" i="3"/>
  <c r="E129" i="3"/>
  <c r="E130" i="3"/>
  <c r="E131" i="3"/>
  <c r="E132" i="3"/>
  <c r="E133" i="3"/>
  <c r="E122" i="3"/>
  <c r="E111" i="3"/>
  <c r="E112" i="3"/>
  <c r="E113" i="3"/>
  <c r="E114" i="3"/>
  <c r="E116" i="3"/>
  <c r="E117" i="3"/>
  <c r="E118" i="3"/>
  <c r="E119" i="3"/>
  <c r="E120" i="3"/>
  <c r="E121" i="3"/>
  <c r="E110" i="3"/>
  <c r="E108" i="3"/>
  <c r="E109" i="3"/>
  <c r="E107" i="3"/>
  <c r="E106" i="3"/>
  <c r="E105" i="3"/>
  <c r="E104" i="3"/>
  <c r="E102" i="3"/>
  <c r="E101" i="3"/>
  <c r="E100" i="3"/>
  <c r="E99" i="3"/>
  <c r="E98" i="3"/>
  <c r="E87" i="3"/>
  <c r="E88" i="3"/>
  <c r="E89" i="3"/>
  <c r="E90" i="3"/>
  <c r="E92" i="3"/>
  <c r="E93" i="3"/>
  <c r="E94" i="3"/>
  <c r="E95" i="3"/>
  <c r="E96" i="3"/>
  <c r="E97" i="3"/>
  <c r="E86" i="3"/>
  <c r="H187" i="3" l="1"/>
  <c r="H103" i="3"/>
  <c r="H211" i="3"/>
  <c r="H163" i="3"/>
  <c r="H115" i="3"/>
  <c r="H247" i="3"/>
  <c r="H127" i="3"/>
  <c r="H151" i="3"/>
  <c r="H175" i="3"/>
  <c r="H259" i="3"/>
  <c r="H271" i="3"/>
  <c r="H283" i="3"/>
  <c r="H199" i="3"/>
  <c r="H235" i="3"/>
  <c r="H139" i="3"/>
  <c r="H223" i="3"/>
</calcChain>
</file>

<file path=xl/sharedStrings.xml><?xml version="1.0" encoding="utf-8"?>
<sst xmlns="http://schemas.openxmlformats.org/spreadsheetml/2006/main" count="81" uniqueCount="57">
  <si>
    <t>(2011=100)</t>
  </si>
  <si>
    <t>Date</t>
  </si>
  <si>
    <t>The Melnick Index (2011=100)</t>
  </si>
  <si>
    <t>The Melnick State of the Economy Index</t>
  </si>
  <si>
    <t>Employee</t>
  </si>
  <si>
    <t>Revenue in</t>
  </si>
  <si>
    <t>posts in the</t>
  </si>
  <si>
    <t>The Melnick</t>
  </si>
  <si>
    <t>Industrial</t>
  </si>
  <si>
    <t>commerce</t>
  </si>
  <si>
    <t>Imports</t>
  </si>
  <si>
    <t>business</t>
  </si>
  <si>
    <t>Index</t>
  </si>
  <si>
    <t>production</t>
  </si>
  <si>
    <t>and services</t>
  </si>
  <si>
    <t>index</t>
  </si>
  <si>
    <t>sector (a)</t>
  </si>
  <si>
    <t>(percent)</t>
  </si>
  <si>
    <t>Annual Average</t>
  </si>
  <si>
    <t>Quarterly Average</t>
  </si>
  <si>
    <t>Monthly Data</t>
  </si>
  <si>
    <t>(a) Quarterly and monthly data in thousands</t>
  </si>
  <si>
    <t>Turning Points</t>
  </si>
  <si>
    <t>Average 2001</t>
  </si>
  <si>
    <t>Average 2002</t>
  </si>
  <si>
    <t xml:space="preserve">Average 2003 </t>
  </si>
  <si>
    <t>Average 2004</t>
  </si>
  <si>
    <t>Average 2005</t>
  </si>
  <si>
    <t>Average 2006</t>
  </si>
  <si>
    <t>Average 2007</t>
  </si>
  <si>
    <t>Average 2008</t>
  </si>
  <si>
    <t>Average 2009</t>
  </si>
  <si>
    <t>Average 2010</t>
  </si>
  <si>
    <t>Average 2011</t>
  </si>
  <si>
    <t>Average 2012</t>
  </si>
  <si>
    <t>Average 2013</t>
  </si>
  <si>
    <t>Average 2014</t>
  </si>
  <si>
    <t>Percentage Change</t>
  </si>
  <si>
    <t>The change</t>
  </si>
  <si>
    <t>the index</t>
  </si>
  <si>
    <t>Average 2015</t>
  </si>
  <si>
    <t>Average 2016</t>
  </si>
  <si>
    <t>Average 2017</t>
  </si>
  <si>
    <t>Average 2018</t>
  </si>
  <si>
    <t>Average 2019</t>
  </si>
  <si>
    <t>Average 2020</t>
  </si>
  <si>
    <t>Average 2021</t>
  </si>
  <si>
    <t>Prof. Rafi Melnick, Reichman University</t>
  </si>
  <si>
    <t>Average 2022</t>
  </si>
  <si>
    <t>Average 2023</t>
  </si>
  <si>
    <t>2024:1</t>
  </si>
  <si>
    <t>2024:2</t>
  </si>
  <si>
    <t>2024:3</t>
  </si>
  <si>
    <t>Average 2024</t>
  </si>
  <si>
    <t>2024:4</t>
  </si>
  <si>
    <t>2025:1</t>
  </si>
  <si>
    <t>Average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</si>
</sst>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 * #,##0.00_ ;_ * \-#,##0.00_ ;_ * &quot;-&quot;??_ ;_ @_ "/>
    <numFmt numFmtId="164" formatCode="0.0"/>
    <numFmt numFmtId="165" formatCode="0.0000"/>
    <numFmt numFmtId="166" formatCode="0.000"/>
    <numFmt numFmtId="167" formatCode="_-&quot;¤&quot;* #,##0_-;\-&quot;¤&quot;* #,##0_-;_-&quot;¤&quot;* &quot;-&quot;_-;_-@_-"/>
    <numFmt numFmtId="168" formatCode="[$-409]mmm\-yy;@"/>
  </numFmts>
  <fonts count="12" x14ac:knownFonts="1">
    <font>
      <sz val="10"/>
      <name val="Arial"/>
      <charset val="177"/>
    </font>
    <font>
      <sz val="12"/>
      <name val="Arial"/>
      <family val="2"/>
      <charset val="177"/>
    </font>
    <font>
      <b/>
      <sz val="18"/>
      <name val="Arial"/>
      <family val="2"/>
      <charset val="177"/>
    </font>
    <font>
      <sz val="10"/>
      <name val="Arial"/>
      <family val="2"/>
      <charset val="177"/>
    </font>
    <font>
      <b/>
      <sz val="10"/>
      <name val="Arial"/>
      <family val="2"/>
      <charset val="177"/>
    </font>
    <font>
      <sz val="10"/>
      <name val="Arial"/>
      <family val="2"/>
    </font>
    <font>
      <b/>
      <sz val="18"/>
      <color indexed="12"/>
      <name val="Arial"/>
      <family val="2"/>
      <charset val="177"/>
    </font>
    <font>
      <b/>
      <sz val="12"/>
      <color indexed="12"/>
      <name val="Arial"/>
      <family val="2"/>
      <charset val="177"/>
    </font>
    <font>
      <sz val="11"/>
      <name val="Arial"/>
      <family val="2"/>
      <charset val="177"/>
    </font>
    <font>
      <b/>
      <sz val="10"/>
      <name val="Arial"/>
      <family val="2"/>
    </font>
    <font>
      <sz val="10"/>
      <name val="Arial"/>
      <family val="2"/>
    </font>
    <font>
      <u/>
      <sz val="12"/>
      <color indexed="12"/>
      <name val="David"/>
      <family val="2"/>
      <charset val="177"/>
    </font>
  </fonts>
  <fills count="4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7" fontId="10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</cellStyleXfs>
  <cellXfs count="36">
    <xf numFmtId="0" fontId="0" fillId="0" borderId="0" xfId="0"/>
    <xf numFmtId="164" fontId="0" fillId="0" borderId="0" xfId="0" applyNumberFormat="1" applyAlignment="1">
      <alignment horizontal="center"/>
    </xf>
    <xf numFmtId="164" fontId="0" fillId="0" borderId="0" xfId="0" applyNumberFormat="1"/>
    <xf numFmtId="2" fontId="0" fillId="0" borderId="0" xfId="0" applyNumberFormat="1"/>
    <xf numFmtId="0" fontId="9" fillId="0" borderId="0" xfId="0" applyFont="1"/>
    <xf numFmtId="164" fontId="3" fillId="0" borderId="0" xfId="0" applyNumberFormat="1" applyFont="1"/>
    <xf numFmtId="164" fontId="8" fillId="0" borderId="0" xfId="0" applyNumberFormat="1" applyFont="1" applyAlignment="1">
      <alignment horizontal="right"/>
    </xf>
    <xf numFmtId="165" fontId="0" fillId="0" borderId="0" xfId="0" applyNumberFormat="1"/>
    <xf numFmtId="0" fontId="5" fillId="0" borderId="0" xfId="0" applyFont="1"/>
    <xf numFmtId="0" fontId="0" fillId="0" borderId="0" xfId="0" applyAlignment="1">
      <alignment vertical="center"/>
    </xf>
    <xf numFmtId="166" fontId="0" fillId="0" borderId="0" xfId="0" applyNumberForma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horizontal="center"/>
    </xf>
    <xf numFmtId="168" fontId="3" fillId="0" borderId="0" xfId="0" applyNumberFormat="1" applyFont="1" applyAlignment="1">
      <alignment horizontal="right" readingOrder="1"/>
    </xf>
    <xf numFmtId="0" fontId="0" fillId="0" borderId="1" xfId="0" applyBorder="1"/>
    <xf numFmtId="168" fontId="1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1" fillId="0" borderId="0" xfId="0" applyFo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7" fillId="0" borderId="1" xfId="0" applyFont="1" applyBorder="1" applyAlignment="1">
      <alignment horizontal="right"/>
    </xf>
    <xf numFmtId="164" fontId="0" fillId="0" borderId="1" xfId="0" applyNumberFormat="1" applyBorder="1" applyAlignment="1">
      <alignment horizontal="center"/>
    </xf>
    <xf numFmtId="0" fontId="0" fillId="0" borderId="2" xfId="0" applyBorder="1" applyAlignment="1">
      <alignment horizontal="left"/>
    </xf>
    <xf numFmtId="0" fontId="0" fillId="0" borderId="2" xfId="0" applyBorder="1"/>
    <xf numFmtId="0" fontId="7" fillId="0" borderId="2" xfId="0" applyFont="1" applyBorder="1" applyAlignment="1">
      <alignment horizontal="right"/>
    </xf>
    <xf numFmtId="4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8" fontId="0" fillId="0" borderId="1" xfId="0" applyNumberForma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2" fontId="0" fillId="2" borderId="0" xfId="0" applyNumberFormat="1" applyFill="1"/>
    <xf numFmtId="2" fontId="0" fillId="3" borderId="0" xfId="0" applyNumberFormat="1" applyFill="1"/>
    <xf numFmtId="49" fontId="0" fillId="0" borderId="1" xfId="0" applyNumberFormat="1" applyBorder="1" applyAlignment="1">
      <alignment horizontal="center"/>
    </xf>
  </cellXfs>
  <cellStyles count="5">
    <cellStyle name="Comma 2" xfId="1" xr:uid="{00000000-0005-0000-0000-000000000000}"/>
    <cellStyle name="Comma 3" xfId="2" xr:uid="{00000000-0005-0000-0000-000001000000}"/>
    <cellStyle name="Currency [0] _מדדים בש&quot;ח 91-98" xfId="3" xr:uid="{00000000-0005-0000-0000-000002000000}"/>
    <cellStyle name="Hyperlink 2" xfId="4" xr:uid="{00000000-0005-0000-0000-000003000000}"/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rPr>
              <a:t>1</a:t>
            </a:r>
            <a:r>
              <a:rPr lang="en-US" sz="1800" b="0" i="0" baseline="0">
                <a:effectLst/>
              </a:rPr>
              <a:t>.  The Melnick State of the Economy Index, the Current Cycle </a:t>
            </a:r>
            <a:endParaRPr lang="en-US" b="0">
              <a:effectLst/>
            </a:endParaRP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Last data point June 2025 </a:t>
            </a:r>
          </a:p>
          <a:p>
            <a:pPr algn="ctr" rtl="0">
              <a:defRPr lang="he-IL" sz="18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0099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(100=2011)</a:t>
            </a:r>
            <a:endParaRPr lang="en-US" sz="1400" b="0">
              <a:effectLst/>
            </a:endParaRPr>
          </a:p>
        </c:rich>
      </c:tx>
      <c:layout>
        <c:manualLayout>
          <c:xMode val="edge"/>
          <c:yMode val="edge"/>
          <c:x val="0.12698510082557204"/>
          <c:y val="0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6.6512688479922408E-2"/>
          <c:y val="0.15155301041915215"/>
          <c:w val="0.92452752855246745"/>
          <c:h val="0.667225701118069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Data!$A$174:$A$379</c:f>
              <c:numCache>
                <c:formatCode>[$-409]mmm\-yy;@</c:formatCode>
                <c:ptCount val="20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  <c:pt idx="203">
                  <c:v>45748</c:v>
                </c:pt>
                <c:pt idx="204">
                  <c:v>45778</c:v>
                </c:pt>
                <c:pt idx="205">
                  <c:v>45809</c:v>
                </c:pt>
              </c:numCache>
            </c:numRef>
          </c:cat>
          <c:val>
            <c:numRef>
              <c:f>Data!$B$174:$B$379</c:f>
              <c:numCache>
                <c:formatCode>0.00</c:formatCode>
                <c:ptCount val="206"/>
                <c:pt idx="0">
                  <c:v>91.357820807063405</c:v>
                </c:pt>
                <c:pt idx="1">
                  <c:v>91.849980649568352</c:v>
                </c:pt>
                <c:pt idx="2">
                  <c:v>92.249313282584595</c:v>
                </c:pt>
                <c:pt idx="3">
                  <c:v>92.5003502986049</c:v>
                </c:pt>
                <c:pt idx="4">
                  <c:v>92.331792378390318</c:v>
                </c:pt>
                <c:pt idx="5">
                  <c:v>92.183205182001188</c:v>
                </c:pt>
                <c:pt idx="6">
                  <c:v>92.383484691947331</c:v>
                </c:pt>
                <c:pt idx="7">
                  <c:v>92.0930942279373</c:v>
                </c:pt>
                <c:pt idx="8">
                  <c:v>91.416169761617212</c:v>
                </c:pt>
                <c:pt idx="9">
                  <c:v>90.945510868031434</c:v>
                </c:pt>
                <c:pt idx="10">
                  <c:v>90.454410534028639</c:v>
                </c:pt>
                <c:pt idx="11">
                  <c:v>89.593356093677215</c:v>
                </c:pt>
                <c:pt idx="12">
                  <c:v>88.883453116118559</c:v>
                </c:pt>
                <c:pt idx="13">
                  <c:v>88.528450329821226</c:v>
                </c:pt>
                <c:pt idx="14">
                  <c:v>88.259420614362568</c:v>
                </c:pt>
                <c:pt idx="15">
                  <c:v>88.287812560143493</c:v>
                </c:pt>
                <c:pt idx="16">
                  <c:v>88.599897586655516</c:v>
                </c:pt>
                <c:pt idx="17">
                  <c:v>89.461827301016456</c:v>
                </c:pt>
                <c:pt idx="18">
                  <c:v>90.449771302407413</c:v>
                </c:pt>
                <c:pt idx="19">
                  <c:v>90.978067025083149</c:v>
                </c:pt>
                <c:pt idx="20">
                  <c:v>92.116382519669386</c:v>
                </c:pt>
                <c:pt idx="21">
                  <c:v>93.048650939517188</c:v>
                </c:pt>
                <c:pt idx="22">
                  <c:v>94.182185974816463</c:v>
                </c:pt>
                <c:pt idx="23">
                  <c:v>95.185404325175938</c:v>
                </c:pt>
                <c:pt idx="24">
                  <c:v>96.015819566825712</c:v>
                </c:pt>
                <c:pt idx="25">
                  <c:v>97.1271656312544</c:v>
                </c:pt>
                <c:pt idx="26">
                  <c:v>97.695414881450532</c:v>
                </c:pt>
                <c:pt idx="27">
                  <c:v>97.887586063640072</c:v>
                </c:pt>
                <c:pt idx="28">
                  <c:v>97.621065512881913</c:v>
                </c:pt>
                <c:pt idx="29">
                  <c:v>97.46463692408517</c:v>
                </c:pt>
                <c:pt idx="30">
                  <c:v>97.293916314497537</c:v>
                </c:pt>
                <c:pt idx="31">
                  <c:v>97.297561809700852</c:v>
                </c:pt>
                <c:pt idx="32">
                  <c:v>97.672782732962276</c:v>
                </c:pt>
                <c:pt idx="33">
                  <c:v>98.372397702159716</c:v>
                </c:pt>
                <c:pt idx="34">
                  <c:v>99.513377434750126</c:v>
                </c:pt>
                <c:pt idx="35">
                  <c:v>99.904100953729696</c:v>
                </c:pt>
                <c:pt idx="36">
                  <c:v>100.57943343670479</c:v>
                </c:pt>
                <c:pt idx="37">
                  <c:v>100.78878552065362</c:v>
                </c:pt>
                <c:pt idx="38">
                  <c:v>100.74033097557815</c:v>
                </c:pt>
                <c:pt idx="39">
                  <c:v>100.59056320302065</c:v>
                </c:pt>
                <c:pt idx="40">
                  <c:v>100.26573612180738</c:v>
                </c:pt>
                <c:pt idx="41">
                  <c:v>100.56315928494115</c:v>
                </c:pt>
                <c:pt idx="42">
                  <c:v>100.46546532829142</c:v>
                </c:pt>
                <c:pt idx="43">
                  <c:v>100.54386730540091</c:v>
                </c:pt>
                <c:pt idx="44">
                  <c:v>100.80480885152457</c:v>
                </c:pt>
                <c:pt idx="45">
                  <c:v>100.79928984549984</c:v>
                </c:pt>
                <c:pt idx="46">
                  <c:v>100.94351619979851</c:v>
                </c:pt>
                <c:pt idx="47">
                  <c:v>101.32388939064157</c:v>
                </c:pt>
                <c:pt idx="48">
                  <c:v>101.86825979791274</c:v>
                </c:pt>
                <c:pt idx="49">
                  <c:v>102.22462939471015</c:v>
                </c:pt>
                <c:pt idx="50">
                  <c:v>102.84282332533287</c:v>
                </c:pt>
                <c:pt idx="51">
                  <c:v>103.99812197134179</c:v>
                </c:pt>
                <c:pt idx="52">
                  <c:v>104.5431703784464</c:v>
                </c:pt>
                <c:pt idx="53">
                  <c:v>104.73782039157031</c:v>
                </c:pt>
                <c:pt idx="54">
                  <c:v>104.86540622788552</c:v>
                </c:pt>
                <c:pt idx="55">
                  <c:v>105.08932178232419</c:v>
                </c:pt>
                <c:pt idx="56">
                  <c:v>105.11964960024338</c:v>
                </c:pt>
                <c:pt idx="57">
                  <c:v>105.1255398211603</c:v>
                </c:pt>
                <c:pt idx="58">
                  <c:v>105.36412934517844</c:v>
                </c:pt>
                <c:pt idx="59">
                  <c:v>105.53913967180628</c:v>
                </c:pt>
                <c:pt idx="60">
                  <c:v>105.92440590977448</c:v>
                </c:pt>
                <c:pt idx="61">
                  <c:v>106.39157529558719</c:v>
                </c:pt>
                <c:pt idx="62">
                  <c:v>106.87885077533248</c:v>
                </c:pt>
                <c:pt idx="63">
                  <c:v>107.11684093515812</c:v>
                </c:pt>
                <c:pt idx="64">
                  <c:v>107.66967662853159</c:v>
                </c:pt>
                <c:pt idx="65">
                  <c:v>108.43419384112485</c:v>
                </c:pt>
                <c:pt idx="66">
                  <c:v>109.0967706788233</c:v>
                </c:pt>
                <c:pt idx="67">
                  <c:v>109.67325207121861</c:v>
                </c:pt>
                <c:pt idx="68">
                  <c:v>110.30749724946409</c:v>
                </c:pt>
                <c:pt idx="69">
                  <c:v>111.18080576276871</c:v>
                </c:pt>
                <c:pt idx="70">
                  <c:v>111.75646034387398</c:v>
                </c:pt>
                <c:pt idx="71">
                  <c:v>112.11570935157008</c:v>
                </c:pt>
                <c:pt idx="72">
                  <c:v>112.5156811338768</c:v>
                </c:pt>
                <c:pt idx="73">
                  <c:v>112.98696616438477</c:v>
                </c:pt>
                <c:pt idx="74">
                  <c:v>113.09881488786372</c:v>
                </c:pt>
                <c:pt idx="75">
                  <c:v>113.08145119266881</c:v>
                </c:pt>
                <c:pt idx="76">
                  <c:v>113.68292361653</c:v>
                </c:pt>
                <c:pt idx="77">
                  <c:v>114.17016340611701</c:v>
                </c:pt>
                <c:pt idx="78">
                  <c:v>114.623967217801</c:v>
                </c:pt>
                <c:pt idx="79">
                  <c:v>115.20437486050112</c:v>
                </c:pt>
                <c:pt idx="80">
                  <c:v>115.78286832501283</c:v>
                </c:pt>
                <c:pt idx="81">
                  <c:v>116.49487095767796</c:v>
                </c:pt>
                <c:pt idx="82">
                  <c:v>116.74153828069277</c:v>
                </c:pt>
                <c:pt idx="83">
                  <c:v>116.98538180912581</c:v>
                </c:pt>
                <c:pt idx="84">
                  <c:v>116.97770468755446</c:v>
                </c:pt>
                <c:pt idx="85">
                  <c:v>117.35710706136658</c:v>
                </c:pt>
                <c:pt idx="86">
                  <c:v>117.62085230260143</c:v>
                </c:pt>
                <c:pt idx="87">
                  <c:v>118.09865426202934</c:v>
                </c:pt>
                <c:pt idx="88">
                  <c:v>118.50093453254522</c:v>
                </c:pt>
                <c:pt idx="89">
                  <c:v>118.95599333465367</c:v>
                </c:pt>
                <c:pt idx="90">
                  <c:v>119.86615542324289</c:v>
                </c:pt>
                <c:pt idx="91">
                  <c:v>120.25067889909138</c:v>
                </c:pt>
                <c:pt idx="92">
                  <c:v>120.79194027022741</c:v>
                </c:pt>
                <c:pt idx="93">
                  <c:v>120.83181332184478</c:v>
                </c:pt>
                <c:pt idx="94">
                  <c:v>121.29016109144277</c:v>
                </c:pt>
                <c:pt idx="95">
                  <c:v>121.74120363521442</c:v>
                </c:pt>
                <c:pt idx="96">
                  <c:v>122.04006688845597</c:v>
                </c:pt>
                <c:pt idx="97">
                  <c:v>122.54430340019123</c:v>
                </c:pt>
                <c:pt idx="98">
                  <c:v>122.97596621058327</c:v>
                </c:pt>
                <c:pt idx="99">
                  <c:v>123.34361619325556</c:v>
                </c:pt>
                <c:pt idx="100">
                  <c:v>123.54619471988258</c:v>
                </c:pt>
                <c:pt idx="101">
                  <c:v>123.57930245076034</c:v>
                </c:pt>
                <c:pt idx="102">
                  <c:v>123.84981175974981</c:v>
                </c:pt>
                <c:pt idx="103">
                  <c:v>124.06736468752773</c:v>
                </c:pt>
                <c:pt idx="104">
                  <c:v>124.47184709665835</c:v>
                </c:pt>
                <c:pt idx="105">
                  <c:v>124.92061406527888</c:v>
                </c:pt>
                <c:pt idx="106">
                  <c:v>125.54889406162599</c:v>
                </c:pt>
                <c:pt idx="107">
                  <c:v>126.42846252055611</c:v>
                </c:pt>
                <c:pt idx="108">
                  <c:v>126.85021576073676</c:v>
                </c:pt>
                <c:pt idx="109">
                  <c:v>127.343317398574</c:v>
                </c:pt>
                <c:pt idx="110">
                  <c:v>127.73439169124366</c:v>
                </c:pt>
                <c:pt idx="111">
                  <c:v>128.40689513268543</c:v>
                </c:pt>
                <c:pt idx="112">
                  <c:v>128.64789240769554</c:v>
                </c:pt>
                <c:pt idx="113">
                  <c:v>129.26718987249447</c:v>
                </c:pt>
                <c:pt idx="114">
                  <c:v>130.10993126866759</c:v>
                </c:pt>
                <c:pt idx="115">
                  <c:v>130.75573974016123</c:v>
                </c:pt>
                <c:pt idx="116">
                  <c:v>131.47090998679082</c:v>
                </c:pt>
                <c:pt idx="117">
                  <c:v>132.10002531290687</c:v>
                </c:pt>
                <c:pt idx="118">
                  <c:v>132.81466486598771</c:v>
                </c:pt>
                <c:pt idx="119">
                  <c:v>133.19650786982874</c:v>
                </c:pt>
                <c:pt idx="120">
                  <c:v>133.61107088074527</c:v>
                </c:pt>
                <c:pt idx="121">
                  <c:v>133.83632588410947</c:v>
                </c:pt>
                <c:pt idx="122">
                  <c:v>134.45395865910922</c:v>
                </c:pt>
                <c:pt idx="123">
                  <c:v>135.10680472474195</c:v>
                </c:pt>
                <c:pt idx="124">
                  <c:v>135.50211534430517</c:v>
                </c:pt>
                <c:pt idx="125">
                  <c:v>135.81535453219743</c:v>
                </c:pt>
                <c:pt idx="126">
                  <c:v>136.05293129382366</c:v>
                </c:pt>
                <c:pt idx="127">
                  <c:v>136.6411114363971</c:v>
                </c:pt>
                <c:pt idx="128">
                  <c:v>137.02346360263928</c:v>
                </c:pt>
                <c:pt idx="129">
                  <c:v>137.31490181610116</c:v>
                </c:pt>
                <c:pt idx="130">
                  <c:v>137.88147937852969</c:v>
                </c:pt>
                <c:pt idx="131">
                  <c:v>138.80850248389854</c:v>
                </c:pt>
                <c:pt idx="132">
                  <c:v>139.45057559199557</c:v>
                </c:pt>
                <c:pt idx="133">
                  <c:v>140.07803584666001</c:v>
                </c:pt>
                <c:pt idx="134">
                  <c:v>140.63176404122271</c:v>
                </c:pt>
                <c:pt idx="135">
                  <c:v>140.94409530464543</c:v>
                </c:pt>
                <c:pt idx="136">
                  <c:v>141.55393266866747</c:v>
                </c:pt>
                <c:pt idx="137">
                  <c:v>142.30781154581518</c:v>
                </c:pt>
                <c:pt idx="138">
                  <c:v>143.03244050797957</c:v>
                </c:pt>
                <c:pt idx="139">
                  <c:v>143.90112572633259</c:v>
                </c:pt>
                <c:pt idx="140">
                  <c:v>144.60073366665804</c:v>
                </c:pt>
                <c:pt idx="141">
                  <c:v>145.43567629116654</c:v>
                </c:pt>
                <c:pt idx="142">
                  <c:v>143.91961631056441</c:v>
                </c:pt>
                <c:pt idx="143">
                  <c:v>127.61136452815171</c:v>
                </c:pt>
                <c:pt idx="144">
                  <c:v>126.63493331022167</c:v>
                </c:pt>
                <c:pt idx="145">
                  <c:v>136.10250904632773</c:v>
                </c:pt>
                <c:pt idx="146">
                  <c:v>140.46301275021455</c:v>
                </c:pt>
                <c:pt idx="147">
                  <c:v>141.86502680438957</c:v>
                </c:pt>
                <c:pt idx="148">
                  <c:v>142.80828283826713</c:v>
                </c:pt>
                <c:pt idx="149">
                  <c:v>142.99840213467601</c:v>
                </c:pt>
                <c:pt idx="150">
                  <c:v>143.00455767258828</c:v>
                </c:pt>
                <c:pt idx="151">
                  <c:v>143.4115567538656</c:v>
                </c:pt>
                <c:pt idx="152">
                  <c:v>143.77759254598985</c:v>
                </c:pt>
                <c:pt idx="153">
                  <c:v>143.92848451597058</c:v>
                </c:pt>
                <c:pt idx="154">
                  <c:v>144.67104190997711</c:v>
                </c:pt>
                <c:pt idx="155">
                  <c:v>145.55661191325797</c:v>
                </c:pt>
                <c:pt idx="156">
                  <c:v>145.86680881851763</c:v>
                </c:pt>
                <c:pt idx="157">
                  <c:v>146.77619717465737</c:v>
                </c:pt>
                <c:pt idx="158">
                  <c:v>148.03652035734103</c:v>
                </c:pt>
                <c:pt idx="159">
                  <c:v>149.60114909449572</c:v>
                </c:pt>
                <c:pt idx="160">
                  <c:v>150.69404502911161</c:v>
                </c:pt>
                <c:pt idx="161">
                  <c:v>151.83196508975035</c:v>
                </c:pt>
                <c:pt idx="162">
                  <c:v>153.25696992863604</c:v>
                </c:pt>
                <c:pt idx="163">
                  <c:v>154.1153260028745</c:v>
                </c:pt>
                <c:pt idx="164">
                  <c:v>155.26319053917342</c:v>
                </c:pt>
                <c:pt idx="165">
                  <c:v>156.43593727713173</c:v>
                </c:pt>
                <c:pt idx="166">
                  <c:v>157.33206519903172</c:v>
                </c:pt>
                <c:pt idx="167">
                  <c:v>158.07054750024412</c:v>
                </c:pt>
                <c:pt idx="168">
                  <c:v>158.98575045960953</c:v>
                </c:pt>
                <c:pt idx="169">
                  <c:v>159.92176440020233</c:v>
                </c:pt>
                <c:pt idx="170">
                  <c:v>160.34531603985849</c:v>
                </c:pt>
                <c:pt idx="171">
                  <c:v>160.42618964159786</c:v>
                </c:pt>
                <c:pt idx="172">
                  <c:v>160.8953558674103</c:v>
                </c:pt>
                <c:pt idx="173">
                  <c:v>161.48467915384913</c:v>
                </c:pt>
                <c:pt idx="174">
                  <c:v>162.01235468942318</c:v>
                </c:pt>
                <c:pt idx="175">
                  <c:v>162.53829102736006</c:v>
                </c:pt>
                <c:pt idx="176">
                  <c:v>163.22934732527236</c:v>
                </c:pt>
                <c:pt idx="177">
                  <c:v>164.31688533282025</c:v>
                </c:pt>
                <c:pt idx="178">
                  <c:v>164.88428097515055</c:v>
                </c:pt>
                <c:pt idx="179">
                  <c:v>165.10127468394694</c:v>
                </c:pt>
                <c:pt idx="180">
                  <c:v>165.15783639055087</c:v>
                </c:pt>
                <c:pt idx="181">
                  <c:v>164.84929233583108</c:v>
                </c:pt>
                <c:pt idx="182">
                  <c:v>164.88260319791232</c:v>
                </c:pt>
                <c:pt idx="183">
                  <c:v>164.96560771964744</c:v>
                </c:pt>
                <c:pt idx="184">
                  <c:v>165.04078299022058</c:v>
                </c:pt>
                <c:pt idx="185">
                  <c:v>162.88727143369758</c:v>
                </c:pt>
                <c:pt idx="186">
                  <c:v>161.16983301943537</c:v>
                </c:pt>
                <c:pt idx="187">
                  <c:v>162.00650090472431</c:v>
                </c:pt>
                <c:pt idx="188">
                  <c:v>163.10403989988259</c:v>
                </c:pt>
                <c:pt idx="189">
                  <c:v>163.5397853265037</c:v>
                </c:pt>
                <c:pt idx="190">
                  <c:v>164.26607372126043</c:v>
                </c:pt>
                <c:pt idx="191">
                  <c:v>164.67915475873218</c:v>
                </c:pt>
                <c:pt idx="192">
                  <c:v>165.30763584880819</c:v>
                </c:pt>
                <c:pt idx="193">
                  <c:v>165.79866271442583</c:v>
                </c:pt>
                <c:pt idx="194">
                  <c:v>166.05398445904461</c:v>
                </c:pt>
                <c:pt idx="195">
                  <c:v>166.02405396303308</c:v>
                </c:pt>
                <c:pt idx="196">
                  <c:v>165.92854626634181</c:v>
                </c:pt>
                <c:pt idx="197">
                  <c:v>165.73964522137047</c:v>
                </c:pt>
                <c:pt idx="198">
                  <c:v>165.61621309871504</c:v>
                </c:pt>
                <c:pt idx="199">
                  <c:v>166.18986860020388</c:v>
                </c:pt>
                <c:pt idx="200">
                  <c:v>166.33130967915019</c:v>
                </c:pt>
                <c:pt idx="201">
                  <c:v>167.19086530801869</c:v>
                </c:pt>
                <c:pt idx="202">
                  <c:v>167.86787251532704</c:v>
                </c:pt>
                <c:pt idx="203">
                  <c:v>168.69526853910267</c:v>
                </c:pt>
                <c:pt idx="204">
                  <c:v>169.36001563460616</c:v>
                </c:pt>
                <c:pt idx="205">
                  <c:v>169.75407370551983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3B1-4DFB-8801-CDB88A097439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Data!$A$174:$A$379</c:f>
              <c:numCache>
                <c:formatCode>[$-409]mmm\-yy;@</c:formatCode>
                <c:ptCount val="206"/>
                <c:pt idx="0">
                  <c:v>39599</c:v>
                </c:pt>
                <c:pt idx="1">
                  <c:v>39629</c:v>
                </c:pt>
                <c:pt idx="2">
                  <c:v>39660</c:v>
                </c:pt>
                <c:pt idx="3">
                  <c:v>39691</c:v>
                </c:pt>
                <c:pt idx="4">
                  <c:v>39721</c:v>
                </c:pt>
                <c:pt idx="5">
                  <c:v>39752</c:v>
                </c:pt>
                <c:pt idx="6">
                  <c:v>39782</c:v>
                </c:pt>
                <c:pt idx="7">
                  <c:v>39813</c:v>
                </c:pt>
                <c:pt idx="8">
                  <c:v>39844</c:v>
                </c:pt>
                <c:pt idx="9">
                  <c:v>39872</c:v>
                </c:pt>
                <c:pt idx="10">
                  <c:v>39903</c:v>
                </c:pt>
                <c:pt idx="11">
                  <c:v>39933</c:v>
                </c:pt>
                <c:pt idx="12">
                  <c:v>39964</c:v>
                </c:pt>
                <c:pt idx="13">
                  <c:v>39994</c:v>
                </c:pt>
                <c:pt idx="14">
                  <c:v>40025</c:v>
                </c:pt>
                <c:pt idx="15">
                  <c:v>40056</c:v>
                </c:pt>
                <c:pt idx="16">
                  <c:v>40086</c:v>
                </c:pt>
                <c:pt idx="17">
                  <c:v>40117</c:v>
                </c:pt>
                <c:pt idx="18">
                  <c:v>40147</c:v>
                </c:pt>
                <c:pt idx="19">
                  <c:v>40178</c:v>
                </c:pt>
                <c:pt idx="20">
                  <c:v>40209</c:v>
                </c:pt>
                <c:pt idx="21">
                  <c:v>40237</c:v>
                </c:pt>
                <c:pt idx="22">
                  <c:v>40268</c:v>
                </c:pt>
                <c:pt idx="23">
                  <c:v>40298</c:v>
                </c:pt>
                <c:pt idx="24">
                  <c:v>40329</c:v>
                </c:pt>
                <c:pt idx="25">
                  <c:v>40359</c:v>
                </c:pt>
                <c:pt idx="26">
                  <c:v>40390</c:v>
                </c:pt>
                <c:pt idx="27">
                  <c:v>40421</c:v>
                </c:pt>
                <c:pt idx="28">
                  <c:v>40451</c:v>
                </c:pt>
                <c:pt idx="29">
                  <c:v>40482</c:v>
                </c:pt>
                <c:pt idx="30">
                  <c:v>40512</c:v>
                </c:pt>
                <c:pt idx="31">
                  <c:v>40543</c:v>
                </c:pt>
                <c:pt idx="32">
                  <c:v>40574</c:v>
                </c:pt>
                <c:pt idx="33">
                  <c:v>40602</c:v>
                </c:pt>
                <c:pt idx="34">
                  <c:v>40633</c:v>
                </c:pt>
                <c:pt idx="35">
                  <c:v>40663</c:v>
                </c:pt>
                <c:pt idx="36">
                  <c:v>40694</c:v>
                </c:pt>
                <c:pt idx="37">
                  <c:v>40724</c:v>
                </c:pt>
                <c:pt idx="38">
                  <c:v>40755</c:v>
                </c:pt>
                <c:pt idx="39">
                  <c:v>40786</c:v>
                </c:pt>
                <c:pt idx="40">
                  <c:v>40816</c:v>
                </c:pt>
                <c:pt idx="41">
                  <c:v>40847</c:v>
                </c:pt>
                <c:pt idx="42">
                  <c:v>40877</c:v>
                </c:pt>
                <c:pt idx="43">
                  <c:v>40908</c:v>
                </c:pt>
                <c:pt idx="44">
                  <c:v>40939</c:v>
                </c:pt>
                <c:pt idx="45">
                  <c:v>40968</c:v>
                </c:pt>
                <c:pt idx="46">
                  <c:v>40999</c:v>
                </c:pt>
                <c:pt idx="47">
                  <c:v>41029</c:v>
                </c:pt>
                <c:pt idx="48">
                  <c:v>41060</c:v>
                </c:pt>
                <c:pt idx="49">
                  <c:v>41090</c:v>
                </c:pt>
                <c:pt idx="50">
                  <c:v>41121</c:v>
                </c:pt>
                <c:pt idx="51">
                  <c:v>41152</c:v>
                </c:pt>
                <c:pt idx="52">
                  <c:v>41182</c:v>
                </c:pt>
                <c:pt idx="53">
                  <c:v>41213</c:v>
                </c:pt>
                <c:pt idx="54">
                  <c:v>41243</c:v>
                </c:pt>
                <c:pt idx="55">
                  <c:v>41274</c:v>
                </c:pt>
                <c:pt idx="56">
                  <c:v>41305</c:v>
                </c:pt>
                <c:pt idx="57">
                  <c:v>41333</c:v>
                </c:pt>
                <c:pt idx="58">
                  <c:v>41364</c:v>
                </c:pt>
                <c:pt idx="59">
                  <c:v>41394</c:v>
                </c:pt>
                <c:pt idx="60">
                  <c:v>41425</c:v>
                </c:pt>
                <c:pt idx="61">
                  <c:v>41455</c:v>
                </c:pt>
                <c:pt idx="62">
                  <c:v>41486</c:v>
                </c:pt>
                <c:pt idx="63">
                  <c:v>41517</c:v>
                </c:pt>
                <c:pt idx="64">
                  <c:v>41547</c:v>
                </c:pt>
                <c:pt idx="65">
                  <c:v>41578</c:v>
                </c:pt>
                <c:pt idx="66">
                  <c:v>41608</c:v>
                </c:pt>
                <c:pt idx="67">
                  <c:v>41639</c:v>
                </c:pt>
                <c:pt idx="68">
                  <c:v>41670</c:v>
                </c:pt>
                <c:pt idx="69">
                  <c:v>41698</c:v>
                </c:pt>
                <c:pt idx="70">
                  <c:v>41729</c:v>
                </c:pt>
                <c:pt idx="71">
                  <c:v>41759</c:v>
                </c:pt>
                <c:pt idx="72">
                  <c:v>41790</c:v>
                </c:pt>
                <c:pt idx="73">
                  <c:v>41820</c:v>
                </c:pt>
                <c:pt idx="74">
                  <c:v>41851</c:v>
                </c:pt>
                <c:pt idx="75">
                  <c:v>41882</c:v>
                </c:pt>
                <c:pt idx="76">
                  <c:v>41912</c:v>
                </c:pt>
                <c:pt idx="77">
                  <c:v>41943</c:v>
                </c:pt>
                <c:pt idx="78">
                  <c:v>41973</c:v>
                </c:pt>
                <c:pt idx="79">
                  <c:v>42004</c:v>
                </c:pt>
                <c:pt idx="80">
                  <c:v>42035</c:v>
                </c:pt>
                <c:pt idx="81">
                  <c:v>42063</c:v>
                </c:pt>
                <c:pt idx="82">
                  <c:v>42094</c:v>
                </c:pt>
                <c:pt idx="83">
                  <c:v>42124</c:v>
                </c:pt>
                <c:pt idx="84">
                  <c:v>42155</c:v>
                </c:pt>
                <c:pt idx="85">
                  <c:v>42185</c:v>
                </c:pt>
                <c:pt idx="86">
                  <c:v>42216</c:v>
                </c:pt>
                <c:pt idx="87">
                  <c:v>42247</c:v>
                </c:pt>
                <c:pt idx="88">
                  <c:v>42277</c:v>
                </c:pt>
                <c:pt idx="89">
                  <c:v>42308</c:v>
                </c:pt>
                <c:pt idx="90">
                  <c:v>42338</c:v>
                </c:pt>
                <c:pt idx="91">
                  <c:v>42369</c:v>
                </c:pt>
                <c:pt idx="92">
                  <c:v>42400</c:v>
                </c:pt>
                <c:pt idx="93">
                  <c:v>42429</c:v>
                </c:pt>
                <c:pt idx="94">
                  <c:v>42460</c:v>
                </c:pt>
                <c:pt idx="95">
                  <c:v>42490</c:v>
                </c:pt>
                <c:pt idx="96">
                  <c:v>42521</c:v>
                </c:pt>
                <c:pt idx="97">
                  <c:v>42551</c:v>
                </c:pt>
                <c:pt idx="98">
                  <c:v>42582</c:v>
                </c:pt>
                <c:pt idx="99">
                  <c:v>42613</c:v>
                </c:pt>
                <c:pt idx="100">
                  <c:v>42643</c:v>
                </c:pt>
                <c:pt idx="101">
                  <c:v>42674</c:v>
                </c:pt>
                <c:pt idx="102">
                  <c:v>42704</c:v>
                </c:pt>
                <c:pt idx="103">
                  <c:v>42735</c:v>
                </c:pt>
                <c:pt idx="104">
                  <c:v>42766</c:v>
                </c:pt>
                <c:pt idx="105">
                  <c:v>42794</c:v>
                </c:pt>
                <c:pt idx="106">
                  <c:v>42825</c:v>
                </c:pt>
                <c:pt idx="107">
                  <c:v>42855</c:v>
                </c:pt>
                <c:pt idx="108">
                  <c:v>42886</c:v>
                </c:pt>
                <c:pt idx="109">
                  <c:v>42916</c:v>
                </c:pt>
                <c:pt idx="110">
                  <c:v>42947</c:v>
                </c:pt>
                <c:pt idx="111">
                  <c:v>42978</c:v>
                </c:pt>
                <c:pt idx="112">
                  <c:v>43008</c:v>
                </c:pt>
                <c:pt idx="113">
                  <c:v>43039</c:v>
                </c:pt>
                <c:pt idx="114">
                  <c:v>43069</c:v>
                </c:pt>
                <c:pt idx="115">
                  <c:v>43100</c:v>
                </c:pt>
                <c:pt idx="116">
                  <c:v>43131</c:v>
                </c:pt>
                <c:pt idx="117">
                  <c:v>43159</c:v>
                </c:pt>
                <c:pt idx="118">
                  <c:v>43190</c:v>
                </c:pt>
                <c:pt idx="119">
                  <c:v>43220</c:v>
                </c:pt>
                <c:pt idx="120">
                  <c:v>43251</c:v>
                </c:pt>
                <c:pt idx="121">
                  <c:v>43281</c:v>
                </c:pt>
                <c:pt idx="122">
                  <c:v>43312</c:v>
                </c:pt>
                <c:pt idx="123">
                  <c:v>43343</c:v>
                </c:pt>
                <c:pt idx="124">
                  <c:v>43373</c:v>
                </c:pt>
                <c:pt idx="125">
                  <c:v>43404</c:v>
                </c:pt>
                <c:pt idx="126">
                  <c:v>43434</c:v>
                </c:pt>
                <c:pt idx="127">
                  <c:v>43465</c:v>
                </c:pt>
                <c:pt idx="128">
                  <c:v>43496</c:v>
                </c:pt>
                <c:pt idx="129">
                  <c:v>43524</c:v>
                </c:pt>
                <c:pt idx="130">
                  <c:v>43555</c:v>
                </c:pt>
                <c:pt idx="131">
                  <c:v>43585</c:v>
                </c:pt>
                <c:pt idx="132">
                  <c:v>43616</c:v>
                </c:pt>
                <c:pt idx="133">
                  <c:v>43646</c:v>
                </c:pt>
                <c:pt idx="134">
                  <c:v>43677</c:v>
                </c:pt>
                <c:pt idx="135">
                  <c:v>43708</c:v>
                </c:pt>
                <c:pt idx="136">
                  <c:v>43738</c:v>
                </c:pt>
                <c:pt idx="137">
                  <c:v>43769</c:v>
                </c:pt>
                <c:pt idx="138">
                  <c:v>43799</c:v>
                </c:pt>
                <c:pt idx="139">
                  <c:v>43830</c:v>
                </c:pt>
                <c:pt idx="140">
                  <c:v>43861</c:v>
                </c:pt>
                <c:pt idx="141">
                  <c:v>43890</c:v>
                </c:pt>
                <c:pt idx="142">
                  <c:v>43921</c:v>
                </c:pt>
                <c:pt idx="143">
                  <c:v>43951</c:v>
                </c:pt>
                <c:pt idx="144">
                  <c:v>43982</c:v>
                </c:pt>
                <c:pt idx="145">
                  <c:v>44012</c:v>
                </c:pt>
                <c:pt idx="146">
                  <c:v>44043</c:v>
                </c:pt>
                <c:pt idx="147">
                  <c:v>44074</c:v>
                </c:pt>
                <c:pt idx="148">
                  <c:v>44104</c:v>
                </c:pt>
                <c:pt idx="149">
                  <c:v>44135</c:v>
                </c:pt>
                <c:pt idx="150">
                  <c:v>44165</c:v>
                </c:pt>
                <c:pt idx="151">
                  <c:v>44196</c:v>
                </c:pt>
                <c:pt idx="152">
                  <c:v>44227</c:v>
                </c:pt>
                <c:pt idx="153">
                  <c:v>44255</c:v>
                </c:pt>
                <c:pt idx="154">
                  <c:v>44286</c:v>
                </c:pt>
                <c:pt idx="155">
                  <c:v>44316</c:v>
                </c:pt>
                <c:pt idx="156">
                  <c:v>44347</c:v>
                </c:pt>
                <c:pt idx="157">
                  <c:v>44377</c:v>
                </c:pt>
                <c:pt idx="158">
                  <c:v>44408</c:v>
                </c:pt>
                <c:pt idx="159">
                  <c:v>44439</c:v>
                </c:pt>
                <c:pt idx="160">
                  <c:v>44469</c:v>
                </c:pt>
                <c:pt idx="161">
                  <c:v>44500</c:v>
                </c:pt>
                <c:pt idx="162">
                  <c:v>44530</c:v>
                </c:pt>
                <c:pt idx="163">
                  <c:v>44561</c:v>
                </c:pt>
                <c:pt idx="164">
                  <c:v>44592</c:v>
                </c:pt>
                <c:pt idx="165">
                  <c:v>44620</c:v>
                </c:pt>
                <c:pt idx="166">
                  <c:v>44651</c:v>
                </c:pt>
                <c:pt idx="167">
                  <c:v>44681</c:v>
                </c:pt>
                <c:pt idx="168">
                  <c:v>44712</c:v>
                </c:pt>
                <c:pt idx="169">
                  <c:v>44742</c:v>
                </c:pt>
                <c:pt idx="170">
                  <c:v>44773</c:v>
                </c:pt>
                <c:pt idx="171">
                  <c:v>44804</c:v>
                </c:pt>
                <c:pt idx="172">
                  <c:v>44834</c:v>
                </c:pt>
                <c:pt idx="173">
                  <c:v>44865</c:v>
                </c:pt>
                <c:pt idx="174">
                  <c:v>44895</c:v>
                </c:pt>
                <c:pt idx="175">
                  <c:v>44926</c:v>
                </c:pt>
                <c:pt idx="176">
                  <c:v>44957</c:v>
                </c:pt>
                <c:pt idx="177">
                  <c:v>44985</c:v>
                </c:pt>
                <c:pt idx="178">
                  <c:v>45016</c:v>
                </c:pt>
                <c:pt idx="179">
                  <c:v>45046</c:v>
                </c:pt>
                <c:pt idx="180">
                  <c:v>45077</c:v>
                </c:pt>
                <c:pt idx="181">
                  <c:v>45107</c:v>
                </c:pt>
                <c:pt idx="182">
                  <c:v>45138</c:v>
                </c:pt>
                <c:pt idx="183">
                  <c:v>45169</c:v>
                </c:pt>
                <c:pt idx="184">
                  <c:v>45199</c:v>
                </c:pt>
                <c:pt idx="185">
                  <c:v>45230</c:v>
                </c:pt>
                <c:pt idx="186">
                  <c:v>45260</c:v>
                </c:pt>
                <c:pt idx="187">
                  <c:v>45291</c:v>
                </c:pt>
                <c:pt idx="188">
                  <c:v>45322</c:v>
                </c:pt>
                <c:pt idx="189">
                  <c:v>45351</c:v>
                </c:pt>
                <c:pt idx="190">
                  <c:v>45382</c:v>
                </c:pt>
                <c:pt idx="191">
                  <c:v>45412</c:v>
                </c:pt>
                <c:pt idx="192">
                  <c:v>45443</c:v>
                </c:pt>
                <c:pt idx="193">
                  <c:v>45473</c:v>
                </c:pt>
                <c:pt idx="194">
                  <c:v>45504</c:v>
                </c:pt>
                <c:pt idx="195">
                  <c:v>45535</c:v>
                </c:pt>
                <c:pt idx="196">
                  <c:v>45565</c:v>
                </c:pt>
                <c:pt idx="197">
                  <c:v>45596</c:v>
                </c:pt>
                <c:pt idx="198">
                  <c:v>45626</c:v>
                </c:pt>
                <c:pt idx="199">
                  <c:v>45657</c:v>
                </c:pt>
                <c:pt idx="200">
                  <c:v>45658</c:v>
                </c:pt>
                <c:pt idx="201">
                  <c:v>45689</c:v>
                </c:pt>
                <c:pt idx="202">
                  <c:v>45717</c:v>
                </c:pt>
                <c:pt idx="203">
                  <c:v>45748</c:v>
                </c:pt>
                <c:pt idx="204">
                  <c:v>45778</c:v>
                </c:pt>
                <c:pt idx="205">
                  <c:v>45809</c:v>
                </c:pt>
              </c:numCache>
            </c:numRef>
          </c:cat>
          <c:val>
            <c:numRef>
              <c:f>Data!$D$174:$D$379</c:f>
              <c:numCache>
                <c:formatCode>General</c:formatCode>
                <c:ptCount val="206"/>
                <c:pt idx="7" formatCode="0.0">
                  <c:v>92.0930942279373</c:v>
                </c:pt>
                <c:pt idx="25" formatCode="0.0">
                  <c:v>97.1271656312544</c:v>
                </c:pt>
                <c:pt idx="142" formatCode="0.0">
                  <c:v>143.91961631056441</c:v>
                </c:pt>
                <c:pt idx="178" formatCode="0.00">
                  <c:v>164.88428097515055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53B1-4DFB-8801-CDB88A09743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369584"/>
        <c:axId val="189648288"/>
      </c:lineChart>
      <c:dateAx>
        <c:axId val="162369584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89648288"/>
        <c:crosses val="autoZero"/>
        <c:auto val="1"/>
        <c:lblOffset val="100"/>
        <c:baseTimeUnit val="months"/>
      </c:dateAx>
      <c:valAx>
        <c:axId val="189648288"/>
        <c:scaling>
          <c:orientation val="minMax"/>
          <c:min val="8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369584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6851093613298336"/>
          <c:y val="0.9188083576167152"/>
          <c:w val="0.34699453551912568"/>
          <c:h val="4.606567879802425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2.  Business Cycles by the Melnick State of the Economy Index 1994-2025</a:t>
            </a: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800" b="0" i="0" baseline="0">
                <a:effectLst/>
              </a:rPr>
              <a:t> </a:t>
            </a:r>
            <a:r>
              <a:rPr lang="en-US" sz="1400" b="0" i="0" baseline="0">
                <a:effectLst/>
              </a:rPr>
              <a:t>Last data point June 2025</a:t>
            </a:r>
            <a:endParaRPr lang="en-US" sz="1400" b="0">
              <a:effectLst/>
            </a:endParaRPr>
          </a:p>
          <a:p>
            <a:pPr algn="ctr" rtl="0">
              <a:defRPr sz="1400" b="0" i="0" u="none" strike="noStrike" kern="1200" spc="0" baseline="0">
                <a:ln>
                  <a:solidFill>
                    <a:srgbClr val="002060"/>
                  </a:solidFill>
                </a:ln>
                <a:solidFill>
                  <a:srgbClr val="002060"/>
                </a:solidFill>
                <a:latin typeface="+mn-lt"/>
                <a:ea typeface="+mn-ea"/>
                <a:cs typeface="+mn-cs"/>
              </a:defRPr>
            </a:pPr>
            <a:r>
              <a:rPr lang="en-US" sz="1400" b="0" i="0" baseline="0">
                <a:effectLst/>
              </a:rPr>
              <a:t> (100=2011</a:t>
            </a:r>
            <a:r>
              <a:rPr lang="en-US" sz="1400" b="1" i="0" baseline="0">
                <a:effectLst/>
              </a:rPr>
              <a:t>)</a:t>
            </a:r>
            <a:endParaRPr lang="en-US" sz="1400">
              <a:effectLst/>
            </a:endParaRPr>
          </a:p>
        </c:rich>
      </c:tx>
      <c:layout>
        <c:manualLayout>
          <c:xMode val="edge"/>
          <c:yMode val="edge"/>
          <c:x val="0.10401790160845278"/>
          <c:y val="2.0536507739682148E-3"/>
        </c:manualLayout>
      </c:layout>
      <c:overlay val="0"/>
      <c:spPr>
        <a:noFill/>
        <a:ln>
          <a:noFill/>
        </a:ln>
        <a:effectLst/>
      </c:spPr>
    </c:title>
    <c:autoTitleDeleted val="0"/>
    <c:plotArea>
      <c:layout>
        <c:manualLayout>
          <c:layoutTarget val="inner"/>
          <c:xMode val="edge"/>
          <c:yMode val="edge"/>
          <c:x val="5.4175652896760337E-2"/>
          <c:y val="0.14554085001867281"/>
          <c:w val="0.92452752855246745"/>
          <c:h val="0.70153940493291944"/>
        </c:manualLayout>
      </c:layout>
      <c:lineChart>
        <c:grouping val="standard"/>
        <c:varyColors val="0"/>
        <c:ser>
          <c:idx val="0"/>
          <c:order val="0"/>
          <c:tx>
            <c:v>The Melnick Index</c:v>
          </c:tx>
          <c:spPr>
            <a:ln w="38100" cap="rnd">
              <a:solidFill>
                <a:srgbClr val="C00000"/>
              </a:solidFill>
              <a:round/>
            </a:ln>
            <a:effectLst/>
          </c:spPr>
          <c:marker>
            <c:symbol val="none"/>
          </c:marker>
          <c:cat>
            <c:numRef>
              <c:f>Data!$A$2:$A$379</c:f>
              <c:numCache>
                <c:formatCode>[$-409]mmm\-yy;@</c:formatCode>
                <c:ptCount val="37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  <c:pt idx="375">
                  <c:v>45748</c:v>
                </c:pt>
                <c:pt idx="376">
                  <c:v>45778</c:v>
                </c:pt>
                <c:pt idx="377">
                  <c:v>45809</c:v>
                </c:pt>
              </c:numCache>
            </c:numRef>
          </c:cat>
          <c:val>
            <c:numRef>
              <c:f>Data!$B$2:$B$379</c:f>
              <c:numCache>
                <c:formatCode>0.00</c:formatCode>
                <c:ptCount val="378"/>
                <c:pt idx="0">
                  <c:v>50.009952775089126</c:v>
                </c:pt>
                <c:pt idx="1">
                  <c:v>50.499648141718204</c:v>
                </c:pt>
                <c:pt idx="2">
                  <c:v>50.930712011088573</c:v>
                </c:pt>
                <c:pt idx="3">
                  <c:v>50.964257914498923</c:v>
                </c:pt>
                <c:pt idx="4">
                  <c:v>51.047214329541305</c:v>
                </c:pt>
                <c:pt idx="5">
                  <c:v>51.219797311892556</c:v>
                </c:pt>
                <c:pt idx="6">
                  <c:v>51.470567228656364</c:v>
                </c:pt>
                <c:pt idx="7">
                  <c:v>51.979028852227039</c:v>
                </c:pt>
                <c:pt idx="8">
                  <c:v>52.142423175520733</c:v>
                </c:pt>
                <c:pt idx="9">
                  <c:v>52.735260524843838</c:v>
                </c:pt>
                <c:pt idx="10">
                  <c:v>52.940439241160774</c:v>
                </c:pt>
                <c:pt idx="11">
                  <c:v>53.408223764785859</c:v>
                </c:pt>
                <c:pt idx="12">
                  <c:v>53.70004495820001</c:v>
                </c:pt>
                <c:pt idx="13">
                  <c:v>53.939375138258129</c:v>
                </c:pt>
                <c:pt idx="14">
                  <c:v>54.296168239769486</c:v>
                </c:pt>
                <c:pt idx="15">
                  <c:v>54.656985078094557</c:v>
                </c:pt>
                <c:pt idx="16">
                  <c:v>55.013558841867408</c:v>
                </c:pt>
                <c:pt idx="17">
                  <c:v>55.244883907979712</c:v>
                </c:pt>
                <c:pt idx="18">
                  <c:v>55.654757403496887</c:v>
                </c:pt>
                <c:pt idx="19">
                  <c:v>56.131869332144483</c:v>
                </c:pt>
                <c:pt idx="20">
                  <c:v>56.60870294207524</c:v>
                </c:pt>
                <c:pt idx="21">
                  <c:v>56.934943153628801</c:v>
                </c:pt>
                <c:pt idx="22">
                  <c:v>57.058079058500567</c:v>
                </c:pt>
                <c:pt idx="23">
                  <c:v>57.960635943969507</c:v>
                </c:pt>
                <c:pt idx="24">
                  <c:v>58.318477577160706</c:v>
                </c:pt>
                <c:pt idx="25">
                  <c:v>58.749188345633854</c:v>
                </c:pt>
                <c:pt idx="26">
                  <c:v>58.678928008549349</c:v>
                </c:pt>
                <c:pt idx="27">
                  <c:v>58.814024459917235</c:v>
                </c:pt>
                <c:pt idx="28">
                  <c:v>58.927494027088443</c:v>
                </c:pt>
                <c:pt idx="29">
                  <c:v>59.131361015753633</c:v>
                </c:pt>
                <c:pt idx="30">
                  <c:v>59.123069176053221</c:v>
                </c:pt>
                <c:pt idx="31">
                  <c:v>59.285519762386286</c:v>
                </c:pt>
                <c:pt idx="32">
                  <c:v>59.467435627864674</c:v>
                </c:pt>
                <c:pt idx="33">
                  <c:v>59.670828578974735</c:v>
                </c:pt>
                <c:pt idx="34">
                  <c:v>59.418559953455862</c:v>
                </c:pt>
                <c:pt idx="35">
                  <c:v>58.978554429030282</c:v>
                </c:pt>
                <c:pt idx="36">
                  <c:v>59.088869820320234</c:v>
                </c:pt>
                <c:pt idx="37">
                  <c:v>59.340911046180402</c:v>
                </c:pt>
                <c:pt idx="38">
                  <c:v>59.909476218007427</c:v>
                </c:pt>
                <c:pt idx="39">
                  <c:v>60.049997153660939</c:v>
                </c:pt>
                <c:pt idx="40">
                  <c:v>60.6381152556513</c:v>
                </c:pt>
                <c:pt idx="41">
                  <c:v>60.926872761554016</c:v>
                </c:pt>
                <c:pt idx="42">
                  <c:v>61.048998716669267</c:v>
                </c:pt>
                <c:pt idx="43">
                  <c:v>60.703827813010449</c:v>
                </c:pt>
                <c:pt idx="44">
                  <c:v>60.585364493140013</c:v>
                </c:pt>
                <c:pt idx="45">
                  <c:v>60.531367544628544</c:v>
                </c:pt>
                <c:pt idx="46">
                  <c:v>61.204291200041041</c:v>
                </c:pt>
                <c:pt idx="47">
                  <c:v>61.299334451157073</c:v>
                </c:pt>
                <c:pt idx="48">
                  <c:v>61.200119729067737</c:v>
                </c:pt>
                <c:pt idx="49">
                  <c:v>61.174427765278139</c:v>
                </c:pt>
                <c:pt idx="50">
                  <c:v>61.441812065811931</c:v>
                </c:pt>
                <c:pt idx="51">
                  <c:v>61.77712604161654</c:v>
                </c:pt>
                <c:pt idx="52">
                  <c:v>61.384099031480446</c:v>
                </c:pt>
                <c:pt idx="53">
                  <c:v>61.421210019321727</c:v>
                </c:pt>
                <c:pt idx="54">
                  <c:v>61.539487303051807</c:v>
                </c:pt>
                <c:pt idx="55">
                  <c:v>61.936262891214945</c:v>
                </c:pt>
                <c:pt idx="56">
                  <c:v>61.945498838580427</c:v>
                </c:pt>
                <c:pt idx="57">
                  <c:v>62.203343649349705</c:v>
                </c:pt>
                <c:pt idx="58">
                  <c:v>62.225259321876869</c:v>
                </c:pt>
                <c:pt idx="59">
                  <c:v>62.173228192348503</c:v>
                </c:pt>
                <c:pt idx="60">
                  <c:v>61.731811236328518</c:v>
                </c:pt>
                <c:pt idx="61">
                  <c:v>61.814175292783723</c:v>
                </c:pt>
                <c:pt idx="62">
                  <c:v>61.677570817038806</c:v>
                </c:pt>
                <c:pt idx="63">
                  <c:v>62.087846610054939</c:v>
                </c:pt>
                <c:pt idx="64">
                  <c:v>61.911767062466851</c:v>
                </c:pt>
                <c:pt idx="65">
                  <c:v>62.425051250410391</c:v>
                </c:pt>
                <c:pt idx="66">
                  <c:v>62.943854814135328</c:v>
                </c:pt>
                <c:pt idx="67">
                  <c:v>63.865228914336157</c:v>
                </c:pt>
                <c:pt idx="68">
                  <c:v>64.566049682687321</c:v>
                </c:pt>
                <c:pt idx="69">
                  <c:v>64.997538628610968</c:v>
                </c:pt>
                <c:pt idx="70">
                  <c:v>65.617003612017399</c:v>
                </c:pt>
                <c:pt idx="71">
                  <c:v>66.183672097166195</c:v>
                </c:pt>
                <c:pt idx="72">
                  <c:v>66.05907057814936</c:v>
                </c:pt>
                <c:pt idx="73">
                  <c:v>66.240742495614953</c:v>
                </c:pt>
                <c:pt idx="74">
                  <c:v>66.7094984774143</c:v>
                </c:pt>
                <c:pt idx="75">
                  <c:v>68.169893552660071</c:v>
                </c:pt>
                <c:pt idx="76">
                  <c:v>69.202938176142808</c:v>
                </c:pt>
                <c:pt idx="77">
                  <c:v>69.755345320253866</c:v>
                </c:pt>
                <c:pt idx="78">
                  <c:v>70.414736988406901</c:v>
                </c:pt>
                <c:pt idx="79">
                  <c:v>70.947217180261688</c:v>
                </c:pt>
                <c:pt idx="80">
                  <c:v>71.280635407268662</c:v>
                </c:pt>
                <c:pt idx="81">
                  <c:v>71.430383354578638</c:v>
                </c:pt>
                <c:pt idx="82">
                  <c:v>71.120897343399704</c:v>
                </c:pt>
                <c:pt idx="83">
                  <c:v>71.077979516329776</c:v>
                </c:pt>
                <c:pt idx="84">
                  <c:v>70.93963126149859</c:v>
                </c:pt>
                <c:pt idx="85">
                  <c:v>70.946559953154704</c:v>
                </c:pt>
                <c:pt idx="86">
                  <c:v>70.730847140219339</c:v>
                </c:pt>
                <c:pt idx="87">
                  <c:v>70.161656328077299</c:v>
                </c:pt>
                <c:pt idx="88">
                  <c:v>69.379773576569221</c:v>
                </c:pt>
                <c:pt idx="89">
                  <c:v>67.997152835673987</c:v>
                </c:pt>
                <c:pt idx="90">
                  <c:v>67.323793379790857</c:v>
                </c:pt>
                <c:pt idx="91">
                  <c:v>66.991252879077962</c:v>
                </c:pt>
                <c:pt idx="92">
                  <c:v>67.32805521793685</c:v>
                </c:pt>
                <c:pt idx="93">
                  <c:v>67.132820900211243</c:v>
                </c:pt>
                <c:pt idx="94">
                  <c:v>66.775105292000546</c:v>
                </c:pt>
                <c:pt idx="95">
                  <c:v>66.574606172303632</c:v>
                </c:pt>
                <c:pt idx="96">
                  <c:v>66.683575361574384</c:v>
                </c:pt>
                <c:pt idx="97">
                  <c:v>66.742863274860582</c:v>
                </c:pt>
                <c:pt idx="98">
                  <c:v>66.721701122801306</c:v>
                </c:pt>
                <c:pt idx="99">
                  <c:v>66.646379274449799</c:v>
                </c:pt>
                <c:pt idx="100">
                  <c:v>66.738486480123854</c:v>
                </c:pt>
                <c:pt idx="101">
                  <c:v>66.929877261040843</c:v>
                </c:pt>
                <c:pt idx="102">
                  <c:v>66.725278953728747</c:v>
                </c:pt>
                <c:pt idx="103">
                  <c:v>66.578262112368208</c:v>
                </c:pt>
                <c:pt idx="104">
                  <c:v>66.409876701425191</c:v>
                </c:pt>
                <c:pt idx="105">
                  <c:v>66.226443700921067</c:v>
                </c:pt>
                <c:pt idx="106">
                  <c:v>65.91518068189059</c:v>
                </c:pt>
                <c:pt idx="107">
                  <c:v>65.925300749009637</c:v>
                </c:pt>
                <c:pt idx="108">
                  <c:v>65.909735795803414</c:v>
                </c:pt>
                <c:pt idx="109">
                  <c:v>65.777060005450807</c:v>
                </c:pt>
                <c:pt idx="110">
                  <c:v>65.173919021081517</c:v>
                </c:pt>
                <c:pt idx="111">
                  <c:v>65.164716185682039</c:v>
                </c:pt>
                <c:pt idx="112">
                  <c:v>65.151455072068188</c:v>
                </c:pt>
                <c:pt idx="113">
                  <c:v>65.475839583835807</c:v>
                </c:pt>
                <c:pt idx="114">
                  <c:v>65.74927384885811</c:v>
                </c:pt>
                <c:pt idx="115">
                  <c:v>65.938347007099154</c:v>
                </c:pt>
                <c:pt idx="116">
                  <c:v>66.049885211850224</c:v>
                </c:pt>
                <c:pt idx="117">
                  <c:v>66.396913453426691</c:v>
                </c:pt>
                <c:pt idx="118">
                  <c:v>66.438470651645048</c:v>
                </c:pt>
                <c:pt idx="119">
                  <c:v>66.88644268007954</c:v>
                </c:pt>
                <c:pt idx="120">
                  <c:v>67.767503497559943</c:v>
                </c:pt>
                <c:pt idx="121">
                  <c:v>69.453102360244472</c:v>
                </c:pt>
                <c:pt idx="122">
                  <c:v>70.956543884894614</c:v>
                </c:pt>
                <c:pt idx="123">
                  <c:v>71.32678710067502</c:v>
                </c:pt>
                <c:pt idx="124">
                  <c:v>71.621888434311956</c:v>
                </c:pt>
                <c:pt idx="125">
                  <c:v>71.700107196913194</c:v>
                </c:pt>
                <c:pt idx="126">
                  <c:v>71.42136701052037</c:v>
                </c:pt>
                <c:pt idx="127">
                  <c:v>71.654860067224121</c:v>
                </c:pt>
                <c:pt idx="128">
                  <c:v>71.860304456631297</c:v>
                </c:pt>
                <c:pt idx="129">
                  <c:v>73.322227311169499</c:v>
                </c:pt>
                <c:pt idx="130">
                  <c:v>73.81002877899877</c:v>
                </c:pt>
                <c:pt idx="131">
                  <c:v>73.963784132624156</c:v>
                </c:pt>
                <c:pt idx="132">
                  <c:v>73.823319747790634</c:v>
                </c:pt>
                <c:pt idx="133">
                  <c:v>74.09862994086653</c:v>
                </c:pt>
                <c:pt idx="134">
                  <c:v>74.487767726509105</c:v>
                </c:pt>
                <c:pt idx="135">
                  <c:v>74.693592310649393</c:v>
                </c:pt>
                <c:pt idx="136">
                  <c:v>74.993869264853117</c:v>
                </c:pt>
                <c:pt idx="137">
                  <c:v>75.457257335851821</c:v>
                </c:pt>
                <c:pt idx="138">
                  <c:v>75.73591238434328</c:v>
                </c:pt>
                <c:pt idx="139">
                  <c:v>75.973623973288397</c:v>
                </c:pt>
                <c:pt idx="140">
                  <c:v>76.477445144236896</c:v>
                </c:pt>
                <c:pt idx="141">
                  <c:v>76.80117713148708</c:v>
                </c:pt>
                <c:pt idx="142">
                  <c:v>77.264038822507942</c:v>
                </c:pt>
                <c:pt idx="143">
                  <c:v>77.486187674746191</c:v>
                </c:pt>
                <c:pt idx="144">
                  <c:v>78.157866604267625</c:v>
                </c:pt>
                <c:pt idx="145">
                  <c:v>78.694397617698172</c:v>
                </c:pt>
                <c:pt idx="146">
                  <c:v>79.079216401016907</c:v>
                </c:pt>
                <c:pt idx="147">
                  <c:v>79.379899272223341</c:v>
                </c:pt>
                <c:pt idx="148">
                  <c:v>80.068439771734447</c:v>
                </c:pt>
                <c:pt idx="149">
                  <c:v>80.8883382864813</c:v>
                </c:pt>
                <c:pt idx="150">
                  <c:v>80.929112572028458</c:v>
                </c:pt>
                <c:pt idx="151">
                  <c:v>80.919603490623061</c:v>
                </c:pt>
                <c:pt idx="152">
                  <c:v>81.247129306390036</c:v>
                </c:pt>
                <c:pt idx="153">
                  <c:v>82.283794404394811</c:v>
                </c:pt>
                <c:pt idx="154">
                  <c:v>83.393386367977243</c:v>
                </c:pt>
                <c:pt idx="155">
                  <c:v>84.137932185624038</c:v>
                </c:pt>
                <c:pt idx="156">
                  <c:v>84.734262161170591</c:v>
                </c:pt>
                <c:pt idx="157">
                  <c:v>85.021180435735872</c:v>
                </c:pt>
                <c:pt idx="158">
                  <c:v>85.357868713786019</c:v>
                </c:pt>
                <c:pt idx="159">
                  <c:v>85.593950803873625</c:v>
                </c:pt>
                <c:pt idx="160">
                  <c:v>86.219871866594289</c:v>
                </c:pt>
                <c:pt idx="161">
                  <c:v>86.175787921484343</c:v>
                </c:pt>
                <c:pt idx="162">
                  <c:v>86.94378285106859</c:v>
                </c:pt>
                <c:pt idx="163">
                  <c:v>86.915698664628977</c:v>
                </c:pt>
                <c:pt idx="164">
                  <c:v>87.713171238146373</c:v>
                </c:pt>
                <c:pt idx="165">
                  <c:v>87.828214921499352</c:v>
                </c:pt>
                <c:pt idx="166">
                  <c:v>88.51764607747441</c:v>
                </c:pt>
                <c:pt idx="167">
                  <c:v>89.223796759303312</c:v>
                </c:pt>
                <c:pt idx="168">
                  <c:v>89.705220884628858</c:v>
                </c:pt>
                <c:pt idx="169">
                  <c:v>89.977759867282302</c:v>
                </c:pt>
                <c:pt idx="170">
                  <c:v>90.364242385712188</c:v>
                </c:pt>
                <c:pt idx="171">
                  <c:v>91.180418474918596</c:v>
                </c:pt>
                <c:pt idx="172">
                  <c:v>91.357820807063405</c:v>
                </c:pt>
                <c:pt idx="173">
                  <c:v>91.849980649568352</c:v>
                </c:pt>
                <c:pt idx="174">
                  <c:v>92.249313282584595</c:v>
                </c:pt>
                <c:pt idx="175">
                  <c:v>92.5003502986049</c:v>
                </c:pt>
                <c:pt idx="176">
                  <c:v>92.331792378390318</c:v>
                </c:pt>
                <c:pt idx="177">
                  <c:v>92.183205182001188</c:v>
                </c:pt>
                <c:pt idx="178">
                  <c:v>92.383484691947331</c:v>
                </c:pt>
                <c:pt idx="179">
                  <c:v>92.0930942279373</c:v>
                </c:pt>
                <c:pt idx="180">
                  <c:v>91.416169761617212</c:v>
                </c:pt>
                <c:pt idx="181">
                  <c:v>90.945510868031434</c:v>
                </c:pt>
                <c:pt idx="182">
                  <c:v>90.454410534028639</c:v>
                </c:pt>
                <c:pt idx="183">
                  <c:v>89.593356093677215</c:v>
                </c:pt>
                <c:pt idx="184">
                  <c:v>88.883453116118559</c:v>
                </c:pt>
                <c:pt idx="185">
                  <c:v>88.528450329821226</c:v>
                </c:pt>
                <c:pt idx="186">
                  <c:v>88.259420614362568</c:v>
                </c:pt>
                <c:pt idx="187">
                  <c:v>88.287812560143493</c:v>
                </c:pt>
                <c:pt idx="188">
                  <c:v>88.599897586655516</c:v>
                </c:pt>
                <c:pt idx="189">
                  <c:v>89.461827301016456</c:v>
                </c:pt>
                <c:pt idx="190">
                  <c:v>90.449771302407413</c:v>
                </c:pt>
                <c:pt idx="191">
                  <c:v>90.978067025083149</c:v>
                </c:pt>
                <c:pt idx="192">
                  <c:v>92.116382519669386</c:v>
                </c:pt>
                <c:pt idx="193">
                  <c:v>93.048650939517188</c:v>
                </c:pt>
                <c:pt idx="194">
                  <c:v>94.182185974816463</c:v>
                </c:pt>
                <c:pt idx="195">
                  <c:v>95.185404325175938</c:v>
                </c:pt>
                <c:pt idx="196">
                  <c:v>96.015819566825712</c:v>
                </c:pt>
                <c:pt idx="197">
                  <c:v>97.1271656312544</c:v>
                </c:pt>
                <c:pt idx="198">
                  <c:v>97.695414881450532</c:v>
                </c:pt>
                <c:pt idx="199">
                  <c:v>97.887586063640072</c:v>
                </c:pt>
                <c:pt idx="200">
                  <c:v>97.621065512881913</c:v>
                </c:pt>
                <c:pt idx="201">
                  <c:v>97.46463692408517</c:v>
                </c:pt>
                <c:pt idx="202">
                  <c:v>97.293916314497537</c:v>
                </c:pt>
                <c:pt idx="203">
                  <c:v>97.297561809700852</c:v>
                </c:pt>
                <c:pt idx="204">
                  <c:v>97.672782732962276</c:v>
                </c:pt>
                <c:pt idx="205">
                  <c:v>98.372397702159716</c:v>
                </c:pt>
                <c:pt idx="206">
                  <c:v>99.513377434750126</c:v>
                </c:pt>
                <c:pt idx="207">
                  <c:v>99.904100953729696</c:v>
                </c:pt>
                <c:pt idx="208">
                  <c:v>100.57943343670479</c:v>
                </c:pt>
                <c:pt idx="209">
                  <c:v>100.78878552065362</c:v>
                </c:pt>
                <c:pt idx="210">
                  <c:v>100.74033097557815</c:v>
                </c:pt>
                <c:pt idx="211">
                  <c:v>100.59056320302065</c:v>
                </c:pt>
                <c:pt idx="212">
                  <c:v>100.26573612180738</c:v>
                </c:pt>
                <c:pt idx="213">
                  <c:v>100.56315928494115</c:v>
                </c:pt>
                <c:pt idx="214">
                  <c:v>100.46546532829142</c:v>
                </c:pt>
                <c:pt idx="215">
                  <c:v>100.54386730540091</c:v>
                </c:pt>
                <c:pt idx="216">
                  <c:v>100.80480885152457</c:v>
                </c:pt>
                <c:pt idx="217">
                  <c:v>100.79928984549984</c:v>
                </c:pt>
                <c:pt idx="218">
                  <c:v>100.94351619979851</c:v>
                </c:pt>
                <c:pt idx="219">
                  <c:v>101.32388939064157</c:v>
                </c:pt>
                <c:pt idx="220">
                  <c:v>101.86825979791274</c:v>
                </c:pt>
                <c:pt idx="221">
                  <c:v>102.22462939471015</c:v>
                </c:pt>
                <c:pt idx="222">
                  <c:v>102.84282332533287</c:v>
                </c:pt>
                <c:pt idx="223">
                  <c:v>103.99812197134179</c:v>
                </c:pt>
                <c:pt idx="224">
                  <c:v>104.5431703784464</c:v>
                </c:pt>
                <c:pt idx="225">
                  <c:v>104.73782039157031</c:v>
                </c:pt>
                <c:pt idx="226">
                  <c:v>104.86540622788552</c:v>
                </c:pt>
                <c:pt idx="227">
                  <c:v>105.08932178232419</c:v>
                </c:pt>
                <c:pt idx="228">
                  <c:v>105.11964960024338</c:v>
                </c:pt>
                <c:pt idx="229">
                  <c:v>105.1255398211603</c:v>
                </c:pt>
                <c:pt idx="230">
                  <c:v>105.36412934517844</c:v>
                </c:pt>
                <c:pt idx="231">
                  <c:v>105.53913967180628</c:v>
                </c:pt>
                <c:pt idx="232">
                  <c:v>105.92440590977448</c:v>
                </c:pt>
                <c:pt idx="233">
                  <c:v>106.39157529558719</c:v>
                </c:pt>
                <c:pt idx="234">
                  <c:v>106.87885077533248</c:v>
                </c:pt>
                <c:pt idx="235">
                  <c:v>107.11684093515812</c:v>
                </c:pt>
                <c:pt idx="236">
                  <c:v>107.66967662853159</c:v>
                </c:pt>
                <c:pt idx="237">
                  <c:v>108.43419384112485</c:v>
                </c:pt>
                <c:pt idx="238">
                  <c:v>109.0967706788233</c:v>
                </c:pt>
                <c:pt idx="239">
                  <c:v>109.67325207121861</c:v>
                </c:pt>
                <c:pt idx="240">
                  <c:v>110.30749724946409</c:v>
                </c:pt>
                <c:pt idx="241">
                  <c:v>111.18080576276871</c:v>
                </c:pt>
                <c:pt idx="242">
                  <c:v>111.75646034387398</c:v>
                </c:pt>
                <c:pt idx="243">
                  <c:v>112.11570935157008</c:v>
                </c:pt>
                <c:pt idx="244">
                  <c:v>112.5156811338768</c:v>
                </c:pt>
                <c:pt idx="245">
                  <c:v>112.98696616438477</c:v>
                </c:pt>
                <c:pt idx="246">
                  <c:v>113.09881488786372</c:v>
                </c:pt>
                <c:pt idx="247">
                  <c:v>113.08145119266881</c:v>
                </c:pt>
                <c:pt idx="248">
                  <c:v>113.68292361653</c:v>
                </c:pt>
                <c:pt idx="249">
                  <c:v>114.17016340611701</c:v>
                </c:pt>
                <c:pt idx="250">
                  <c:v>114.623967217801</c:v>
                </c:pt>
                <c:pt idx="251">
                  <c:v>115.20437486050112</c:v>
                </c:pt>
                <c:pt idx="252">
                  <c:v>115.78286832501283</c:v>
                </c:pt>
                <c:pt idx="253">
                  <c:v>116.49487095767796</c:v>
                </c:pt>
                <c:pt idx="254">
                  <c:v>116.74153828069277</c:v>
                </c:pt>
                <c:pt idx="255">
                  <c:v>116.98538180912581</c:v>
                </c:pt>
                <c:pt idx="256">
                  <c:v>116.97770468755446</c:v>
                </c:pt>
                <c:pt idx="257">
                  <c:v>117.35710706136658</c:v>
                </c:pt>
                <c:pt idx="258">
                  <c:v>117.62085230260143</c:v>
                </c:pt>
                <c:pt idx="259">
                  <c:v>118.09865426202934</c:v>
                </c:pt>
                <c:pt idx="260">
                  <c:v>118.50093453254522</c:v>
                </c:pt>
                <c:pt idx="261">
                  <c:v>118.95599333465367</c:v>
                </c:pt>
                <c:pt idx="262">
                  <c:v>119.86615542324289</c:v>
                </c:pt>
                <c:pt idx="263">
                  <c:v>120.25067889909138</c:v>
                </c:pt>
                <c:pt idx="264">
                  <c:v>120.79194027022741</c:v>
                </c:pt>
                <c:pt idx="265">
                  <c:v>120.83181332184478</c:v>
                </c:pt>
                <c:pt idx="266">
                  <c:v>121.29016109144277</c:v>
                </c:pt>
                <c:pt idx="267">
                  <c:v>121.74120363521442</c:v>
                </c:pt>
                <c:pt idx="268">
                  <c:v>122.04006688845597</c:v>
                </c:pt>
                <c:pt idx="269">
                  <c:v>122.54430340019123</c:v>
                </c:pt>
                <c:pt idx="270">
                  <c:v>122.97596621058327</c:v>
                </c:pt>
                <c:pt idx="271">
                  <c:v>123.34361619325556</c:v>
                </c:pt>
                <c:pt idx="272">
                  <c:v>123.54619471988258</c:v>
                </c:pt>
                <c:pt idx="273">
                  <c:v>123.57930245076034</c:v>
                </c:pt>
                <c:pt idx="274">
                  <c:v>123.84981175974981</c:v>
                </c:pt>
                <c:pt idx="275">
                  <c:v>124.06736468752773</c:v>
                </c:pt>
                <c:pt idx="276">
                  <c:v>124.47184709665835</c:v>
                </c:pt>
                <c:pt idx="277">
                  <c:v>124.92061406527888</c:v>
                </c:pt>
                <c:pt idx="278">
                  <c:v>125.54889406162599</c:v>
                </c:pt>
                <c:pt idx="279">
                  <c:v>126.42846252055611</c:v>
                </c:pt>
                <c:pt idx="280">
                  <c:v>126.85021576073676</c:v>
                </c:pt>
                <c:pt idx="281">
                  <c:v>127.343317398574</c:v>
                </c:pt>
                <c:pt idx="282">
                  <c:v>127.73439169124366</c:v>
                </c:pt>
                <c:pt idx="283">
                  <c:v>128.40689513268543</c:v>
                </c:pt>
                <c:pt idx="284">
                  <c:v>128.64789240769554</c:v>
                </c:pt>
                <c:pt idx="285">
                  <c:v>129.26718987249447</c:v>
                </c:pt>
                <c:pt idx="286">
                  <c:v>130.10993126866759</c:v>
                </c:pt>
                <c:pt idx="287">
                  <c:v>130.75573974016123</c:v>
                </c:pt>
                <c:pt idx="288">
                  <c:v>131.47090998679082</c:v>
                </c:pt>
                <c:pt idx="289">
                  <c:v>132.10002531290687</c:v>
                </c:pt>
                <c:pt idx="290">
                  <c:v>132.81466486598771</c:v>
                </c:pt>
                <c:pt idx="291">
                  <c:v>133.19650786982874</c:v>
                </c:pt>
                <c:pt idx="292">
                  <c:v>133.61107088074527</c:v>
                </c:pt>
                <c:pt idx="293">
                  <c:v>133.83632588410947</c:v>
                </c:pt>
                <c:pt idx="294">
                  <c:v>134.45395865910922</c:v>
                </c:pt>
                <c:pt idx="295">
                  <c:v>135.10680472474195</c:v>
                </c:pt>
                <c:pt idx="296">
                  <c:v>135.50211534430517</c:v>
                </c:pt>
                <c:pt idx="297">
                  <c:v>135.81535453219743</c:v>
                </c:pt>
                <c:pt idx="298">
                  <c:v>136.05293129382366</c:v>
                </c:pt>
                <c:pt idx="299">
                  <c:v>136.6411114363971</c:v>
                </c:pt>
                <c:pt idx="300">
                  <c:v>137.02346360263928</c:v>
                </c:pt>
                <c:pt idx="301">
                  <c:v>137.31490181610116</c:v>
                </c:pt>
                <c:pt idx="302">
                  <c:v>137.88147937852969</c:v>
                </c:pt>
                <c:pt idx="303">
                  <c:v>138.80850248389854</c:v>
                </c:pt>
                <c:pt idx="304">
                  <c:v>139.45057559199557</c:v>
                </c:pt>
                <c:pt idx="305">
                  <c:v>140.07803584666001</c:v>
                </c:pt>
                <c:pt idx="306">
                  <c:v>140.63176404122271</c:v>
                </c:pt>
                <c:pt idx="307">
                  <c:v>140.94409530464543</c:v>
                </c:pt>
                <c:pt idx="308">
                  <c:v>141.55393266866747</c:v>
                </c:pt>
                <c:pt idx="309">
                  <c:v>142.30781154581518</c:v>
                </c:pt>
                <c:pt idx="310">
                  <c:v>143.03244050797957</c:v>
                </c:pt>
                <c:pt idx="311">
                  <c:v>143.90112572633259</c:v>
                </c:pt>
                <c:pt idx="312">
                  <c:v>144.60073366665804</c:v>
                </c:pt>
                <c:pt idx="313">
                  <c:v>145.43567629116654</c:v>
                </c:pt>
                <c:pt idx="314">
                  <c:v>143.91961631056441</c:v>
                </c:pt>
                <c:pt idx="315">
                  <c:v>127.61136452815171</c:v>
                </c:pt>
                <c:pt idx="316">
                  <c:v>126.63493331022167</c:v>
                </c:pt>
                <c:pt idx="317">
                  <c:v>136.10250904632773</c:v>
                </c:pt>
                <c:pt idx="318">
                  <c:v>140.46301275021455</c:v>
                </c:pt>
                <c:pt idx="319">
                  <c:v>141.86502680438957</c:v>
                </c:pt>
                <c:pt idx="320">
                  <c:v>142.80828283826713</c:v>
                </c:pt>
                <c:pt idx="321">
                  <c:v>142.99840213467601</c:v>
                </c:pt>
                <c:pt idx="322">
                  <c:v>143.00455767258828</c:v>
                </c:pt>
                <c:pt idx="323">
                  <c:v>143.4115567538656</c:v>
                </c:pt>
                <c:pt idx="324">
                  <c:v>143.77759254598985</c:v>
                </c:pt>
                <c:pt idx="325">
                  <c:v>143.92848451597058</c:v>
                </c:pt>
                <c:pt idx="326">
                  <c:v>144.67104190997711</c:v>
                </c:pt>
                <c:pt idx="327">
                  <c:v>145.55661191325797</c:v>
                </c:pt>
                <c:pt idx="328">
                  <c:v>145.86680881851763</c:v>
                </c:pt>
                <c:pt idx="329">
                  <c:v>146.77619717465737</c:v>
                </c:pt>
                <c:pt idx="330">
                  <c:v>148.03652035734103</c:v>
                </c:pt>
                <c:pt idx="331">
                  <c:v>149.60114909449572</c:v>
                </c:pt>
                <c:pt idx="332">
                  <c:v>150.69404502911161</c:v>
                </c:pt>
                <c:pt idx="333">
                  <c:v>151.83196508975035</c:v>
                </c:pt>
                <c:pt idx="334">
                  <c:v>153.25696992863604</c:v>
                </c:pt>
                <c:pt idx="335">
                  <c:v>154.1153260028745</c:v>
                </c:pt>
                <c:pt idx="336">
                  <c:v>155.26319053917342</c:v>
                </c:pt>
                <c:pt idx="337">
                  <c:v>156.43593727713173</c:v>
                </c:pt>
                <c:pt idx="338">
                  <c:v>157.33206519903172</c:v>
                </c:pt>
                <c:pt idx="339">
                  <c:v>158.07054750024412</c:v>
                </c:pt>
                <c:pt idx="340">
                  <c:v>158.98575045960953</c:v>
                </c:pt>
                <c:pt idx="341">
                  <c:v>159.92176440020233</c:v>
                </c:pt>
                <c:pt idx="342">
                  <c:v>160.34531603985849</c:v>
                </c:pt>
                <c:pt idx="343">
                  <c:v>160.42618964159786</c:v>
                </c:pt>
                <c:pt idx="344">
                  <c:v>160.8953558674103</c:v>
                </c:pt>
                <c:pt idx="345">
                  <c:v>161.48467915384913</c:v>
                </c:pt>
                <c:pt idx="346">
                  <c:v>162.01235468942318</c:v>
                </c:pt>
                <c:pt idx="347">
                  <c:v>162.53829102736006</c:v>
                </c:pt>
                <c:pt idx="348">
                  <c:v>163.22934732527236</c:v>
                </c:pt>
                <c:pt idx="349">
                  <c:v>164.31688533282025</c:v>
                </c:pt>
                <c:pt idx="350">
                  <c:v>164.88428097515055</c:v>
                </c:pt>
                <c:pt idx="351">
                  <c:v>165.10127468394694</c:v>
                </c:pt>
                <c:pt idx="352">
                  <c:v>165.15783639055087</c:v>
                </c:pt>
                <c:pt idx="353">
                  <c:v>164.84929233583108</c:v>
                </c:pt>
                <c:pt idx="354">
                  <c:v>164.88260319791232</c:v>
                </c:pt>
                <c:pt idx="355">
                  <c:v>164.96560771964744</c:v>
                </c:pt>
                <c:pt idx="356">
                  <c:v>165.04078299022058</c:v>
                </c:pt>
                <c:pt idx="357">
                  <c:v>162.88727143369758</c:v>
                </c:pt>
                <c:pt idx="358">
                  <c:v>161.16983301943537</c:v>
                </c:pt>
                <c:pt idx="359">
                  <c:v>162.00650090472431</c:v>
                </c:pt>
                <c:pt idx="360">
                  <c:v>163.10403989988259</c:v>
                </c:pt>
                <c:pt idx="361">
                  <c:v>163.5397853265037</c:v>
                </c:pt>
                <c:pt idx="362">
                  <c:v>164.26607372126043</c:v>
                </c:pt>
                <c:pt idx="363">
                  <c:v>164.67915475873218</c:v>
                </c:pt>
                <c:pt idx="364">
                  <c:v>165.30763584880819</c:v>
                </c:pt>
                <c:pt idx="365">
                  <c:v>165.79866271442583</c:v>
                </c:pt>
                <c:pt idx="366">
                  <c:v>166.05398445904461</c:v>
                </c:pt>
                <c:pt idx="367">
                  <c:v>166.02405396303308</c:v>
                </c:pt>
                <c:pt idx="368">
                  <c:v>165.92854626634181</c:v>
                </c:pt>
                <c:pt idx="369">
                  <c:v>165.73964522137047</c:v>
                </c:pt>
                <c:pt idx="370">
                  <c:v>165.61621309871504</c:v>
                </c:pt>
                <c:pt idx="371">
                  <c:v>166.18986860020388</c:v>
                </c:pt>
                <c:pt idx="372">
                  <c:v>166.33130967915019</c:v>
                </c:pt>
                <c:pt idx="373">
                  <c:v>167.19086530801869</c:v>
                </c:pt>
                <c:pt idx="374">
                  <c:v>167.86787251532704</c:v>
                </c:pt>
                <c:pt idx="375">
                  <c:v>168.69526853910267</c:v>
                </c:pt>
                <c:pt idx="376">
                  <c:v>169.36001563460616</c:v>
                </c:pt>
                <c:pt idx="377">
                  <c:v>169.75407370551983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60C-4EFD-97D5-BE830D363F14}"/>
            </c:ext>
          </c:extLst>
        </c:ser>
        <c:ser>
          <c:idx val="1"/>
          <c:order val="1"/>
          <c:tx>
            <c:v>Turning Points</c:v>
          </c:tx>
          <c:spPr>
            <a:ln w="28575" cap="rnd">
              <a:noFill/>
              <a:round/>
            </a:ln>
            <a:effectLst/>
          </c:spPr>
          <c:marker>
            <c:symbol val="square"/>
            <c:size val="8"/>
            <c:spPr>
              <a:solidFill>
                <a:srgbClr val="92D050"/>
              </a:solidFill>
              <a:ln w="9525">
                <a:noFill/>
              </a:ln>
              <a:effectLst/>
            </c:spPr>
          </c:marker>
          <c:cat>
            <c:numRef>
              <c:f>Data!$A$2:$A$379</c:f>
              <c:numCache>
                <c:formatCode>[$-409]mmm\-yy;@</c:formatCode>
                <c:ptCount val="378"/>
                <c:pt idx="0">
                  <c:v>34365</c:v>
                </c:pt>
                <c:pt idx="1">
                  <c:v>34393</c:v>
                </c:pt>
                <c:pt idx="2">
                  <c:v>34424</c:v>
                </c:pt>
                <c:pt idx="3">
                  <c:v>34454</c:v>
                </c:pt>
                <c:pt idx="4">
                  <c:v>34485</c:v>
                </c:pt>
                <c:pt idx="5">
                  <c:v>34515</c:v>
                </c:pt>
                <c:pt idx="6">
                  <c:v>34546</c:v>
                </c:pt>
                <c:pt idx="7">
                  <c:v>34577</c:v>
                </c:pt>
                <c:pt idx="8">
                  <c:v>34607</c:v>
                </c:pt>
                <c:pt idx="9">
                  <c:v>34638</c:v>
                </c:pt>
                <c:pt idx="10">
                  <c:v>34668</c:v>
                </c:pt>
                <c:pt idx="11">
                  <c:v>34699</c:v>
                </c:pt>
                <c:pt idx="12">
                  <c:v>34730</c:v>
                </c:pt>
                <c:pt idx="13">
                  <c:v>34758</c:v>
                </c:pt>
                <c:pt idx="14">
                  <c:v>34789</c:v>
                </c:pt>
                <c:pt idx="15">
                  <c:v>34819</c:v>
                </c:pt>
                <c:pt idx="16">
                  <c:v>34850</c:v>
                </c:pt>
                <c:pt idx="17">
                  <c:v>34880</c:v>
                </c:pt>
                <c:pt idx="18">
                  <c:v>34911</c:v>
                </c:pt>
                <c:pt idx="19">
                  <c:v>34942</c:v>
                </c:pt>
                <c:pt idx="20">
                  <c:v>34972</c:v>
                </c:pt>
                <c:pt idx="21">
                  <c:v>35003</c:v>
                </c:pt>
                <c:pt idx="22">
                  <c:v>35033</c:v>
                </c:pt>
                <c:pt idx="23">
                  <c:v>35064</c:v>
                </c:pt>
                <c:pt idx="24">
                  <c:v>35095</c:v>
                </c:pt>
                <c:pt idx="25">
                  <c:v>35124</c:v>
                </c:pt>
                <c:pt idx="26">
                  <c:v>35155</c:v>
                </c:pt>
                <c:pt idx="27">
                  <c:v>35185</c:v>
                </c:pt>
                <c:pt idx="28">
                  <c:v>35216</c:v>
                </c:pt>
                <c:pt idx="29">
                  <c:v>35246</c:v>
                </c:pt>
                <c:pt idx="30">
                  <c:v>35277</c:v>
                </c:pt>
                <c:pt idx="31">
                  <c:v>35308</c:v>
                </c:pt>
                <c:pt idx="32">
                  <c:v>35338</c:v>
                </c:pt>
                <c:pt idx="33">
                  <c:v>35369</c:v>
                </c:pt>
                <c:pt idx="34">
                  <c:v>35399</c:v>
                </c:pt>
                <c:pt idx="35">
                  <c:v>35430</c:v>
                </c:pt>
                <c:pt idx="36">
                  <c:v>35461</c:v>
                </c:pt>
                <c:pt idx="37">
                  <c:v>35489</c:v>
                </c:pt>
                <c:pt idx="38">
                  <c:v>35520</c:v>
                </c:pt>
                <c:pt idx="39">
                  <c:v>35550</c:v>
                </c:pt>
                <c:pt idx="40">
                  <c:v>35581</c:v>
                </c:pt>
                <c:pt idx="41">
                  <c:v>35611</c:v>
                </c:pt>
                <c:pt idx="42">
                  <c:v>35642</c:v>
                </c:pt>
                <c:pt idx="43">
                  <c:v>35673</c:v>
                </c:pt>
                <c:pt idx="44">
                  <c:v>35703</c:v>
                </c:pt>
                <c:pt idx="45">
                  <c:v>35734</c:v>
                </c:pt>
                <c:pt idx="46">
                  <c:v>35764</c:v>
                </c:pt>
                <c:pt idx="47">
                  <c:v>35795</c:v>
                </c:pt>
                <c:pt idx="48">
                  <c:v>35826</c:v>
                </c:pt>
                <c:pt idx="49">
                  <c:v>35854</c:v>
                </c:pt>
                <c:pt idx="50">
                  <c:v>35885</c:v>
                </c:pt>
                <c:pt idx="51">
                  <c:v>35915</c:v>
                </c:pt>
                <c:pt idx="52">
                  <c:v>35946</c:v>
                </c:pt>
                <c:pt idx="53">
                  <c:v>35976</c:v>
                </c:pt>
                <c:pt idx="54">
                  <c:v>36007</c:v>
                </c:pt>
                <c:pt idx="55">
                  <c:v>36038</c:v>
                </c:pt>
                <c:pt idx="56">
                  <c:v>36068</c:v>
                </c:pt>
                <c:pt idx="57">
                  <c:v>36099</c:v>
                </c:pt>
                <c:pt idx="58">
                  <c:v>36129</c:v>
                </c:pt>
                <c:pt idx="59">
                  <c:v>36160</c:v>
                </c:pt>
                <c:pt idx="60">
                  <c:v>36191</c:v>
                </c:pt>
                <c:pt idx="61">
                  <c:v>36219</c:v>
                </c:pt>
                <c:pt idx="62">
                  <c:v>36250</c:v>
                </c:pt>
                <c:pt idx="63">
                  <c:v>36280</c:v>
                </c:pt>
                <c:pt idx="64">
                  <c:v>36311</c:v>
                </c:pt>
                <c:pt idx="65">
                  <c:v>36341</c:v>
                </c:pt>
                <c:pt idx="66">
                  <c:v>36372</c:v>
                </c:pt>
                <c:pt idx="67">
                  <c:v>36403</c:v>
                </c:pt>
                <c:pt idx="68">
                  <c:v>36433</c:v>
                </c:pt>
                <c:pt idx="69">
                  <c:v>36464</c:v>
                </c:pt>
                <c:pt idx="70">
                  <c:v>36494</c:v>
                </c:pt>
                <c:pt idx="71">
                  <c:v>36525</c:v>
                </c:pt>
                <c:pt idx="72">
                  <c:v>36556</c:v>
                </c:pt>
                <c:pt idx="73">
                  <c:v>36585</c:v>
                </c:pt>
                <c:pt idx="74">
                  <c:v>36616</c:v>
                </c:pt>
                <c:pt idx="75">
                  <c:v>36646</c:v>
                </c:pt>
                <c:pt idx="76">
                  <c:v>36677</c:v>
                </c:pt>
                <c:pt idx="77">
                  <c:v>36707</c:v>
                </c:pt>
                <c:pt idx="78">
                  <c:v>36738</c:v>
                </c:pt>
                <c:pt idx="79">
                  <c:v>36769</c:v>
                </c:pt>
                <c:pt idx="80">
                  <c:v>36799</c:v>
                </c:pt>
                <c:pt idx="81">
                  <c:v>36830</c:v>
                </c:pt>
                <c:pt idx="82">
                  <c:v>36860</c:v>
                </c:pt>
                <c:pt idx="83">
                  <c:v>36891</c:v>
                </c:pt>
                <c:pt idx="84">
                  <c:v>36922</c:v>
                </c:pt>
                <c:pt idx="85">
                  <c:v>36950</c:v>
                </c:pt>
                <c:pt idx="86">
                  <c:v>36981</c:v>
                </c:pt>
                <c:pt idx="87">
                  <c:v>37011</c:v>
                </c:pt>
                <c:pt idx="88">
                  <c:v>37042</c:v>
                </c:pt>
                <c:pt idx="89">
                  <c:v>37072</c:v>
                </c:pt>
                <c:pt idx="90">
                  <c:v>37103</c:v>
                </c:pt>
                <c:pt idx="91">
                  <c:v>37134</c:v>
                </c:pt>
                <c:pt idx="92">
                  <c:v>37164</c:v>
                </c:pt>
                <c:pt idx="93">
                  <c:v>37195</c:v>
                </c:pt>
                <c:pt idx="94">
                  <c:v>37225</c:v>
                </c:pt>
                <c:pt idx="95">
                  <c:v>37256</c:v>
                </c:pt>
                <c:pt idx="96">
                  <c:v>37287</c:v>
                </c:pt>
                <c:pt idx="97">
                  <c:v>37315</c:v>
                </c:pt>
                <c:pt idx="98">
                  <c:v>37346</c:v>
                </c:pt>
                <c:pt idx="99">
                  <c:v>37376</c:v>
                </c:pt>
                <c:pt idx="100">
                  <c:v>37407</c:v>
                </c:pt>
                <c:pt idx="101">
                  <c:v>37437</c:v>
                </c:pt>
                <c:pt idx="102">
                  <c:v>37468</c:v>
                </c:pt>
                <c:pt idx="103">
                  <c:v>37499</c:v>
                </c:pt>
                <c:pt idx="104">
                  <c:v>37529</c:v>
                </c:pt>
                <c:pt idx="105">
                  <c:v>37560</c:v>
                </c:pt>
                <c:pt idx="106">
                  <c:v>37590</c:v>
                </c:pt>
                <c:pt idx="107">
                  <c:v>37621</c:v>
                </c:pt>
                <c:pt idx="108">
                  <c:v>37652</c:v>
                </c:pt>
                <c:pt idx="109">
                  <c:v>37680</c:v>
                </c:pt>
                <c:pt idx="110">
                  <c:v>37711</c:v>
                </c:pt>
                <c:pt idx="111">
                  <c:v>37741</c:v>
                </c:pt>
                <c:pt idx="112">
                  <c:v>37772</c:v>
                </c:pt>
                <c:pt idx="113">
                  <c:v>37802</c:v>
                </c:pt>
                <c:pt idx="114">
                  <c:v>37833</c:v>
                </c:pt>
                <c:pt idx="115">
                  <c:v>37864</c:v>
                </c:pt>
                <c:pt idx="116">
                  <c:v>37894</c:v>
                </c:pt>
                <c:pt idx="117">
                  <c:v>37925</c:v>
                </c:pt>
                <c:pt idx="118">
                  <c:v>37955</c:v>
                </c:pt>
                <c:pt idx="119">
                  <c:v>37986</c:v>
                </c:pt>
                <c:pt idx="120">
                  <c:v>38017</c:v>
                </c:pt>
                <c:pt idx="121">
                  <c:v>38046</c:v>
                </c:pt>
                <c:pt idx="122">
                  <c:v>38077</c:v>
                </c:pt>
                <c:pt idx="123">
                  <c:v>38107</c:v>
                </c:pt>
                <c:pt idx="124">
                  <c:v>38138</c:v>
                </c:pt>
                <c:pt idx="125">
                  <c:v>38168</c:v>
                </c:pt>
                <c:pt idx="126">
                  <c:v>38199</c:v>
                </c:pt>
                <c:pt idx="127">
                  <c:v>38230</c:v>
                </c:pt>
                <c:pt idx="128">
                  <c:v>38260</c:v>
                </c:pt>
                <c:pt idx="129">
                  <c:v>38291</c:v>
                </c:pt>
                <c:pt idx="130">
                  <c:v>38321</c:v>
                </c:pt>
                <c:pt idx="131">
                  <c:v>38352</c:v>
                </c:pt>
                <c:pt idx="132">
                  <c:v>38383</c:v>
                </c:pt>
                <c:pt idx="133">
                  <c:v>38411</c:v>
                </c:pt>
                <c:pt idx="134">
                  <c:v>38442</c:v>
                </c:pt>
                <c:pt idx="135">
                  <c:v>38472</c:v>
                </c:pt>
                <c:pt idx="136">
                  <c:v>38503</c:v>
                </c:pt>
                <c:pt idx="137">
                  <c:v>38533</c:v>
                </c:pt>
                <c:pt idx="138">
                  <c:v>38564</c:v>
                </c:pt>
                <c:pt idx="139">
                  <c:v>38595</c:v>
                </c:pt>
                <c:pt idx="140">
                  <c:v>38625</c:v>
                </c:pt>
                <c:pt idx="141">
                  <c:v>38656</c:v>
                </c:pt>
                <c:pt idx="142">
                  <c:v>38686</c:v>
                </c:pt>
                <c:pt idx="143">
                  <c:v>38717</c:v>
                </c:pt>
                <c:pt idx="144">
                  <c:v>38748</c:v>
                </c:pt>
                <c:pt idx="145">
                  <c:v>38776</c:v>
                </c:pt>
                <c:pt idx="146">
                  <c:v>38807</c:v>
                </c:pt>
                <c:pt idx="147">
                  <c:v>38837</c:v>
                </c:pt>
                <c:pt idx="148">
                  <c:v>38868</c:v>
                </c:pt>
                <c:pt idx="149">
                  <c:v>38898</c:v>
                </c:pt>
                <c:pt idx="150">
                  <c:v>38929</c:v>
                </c:pt>
                <c:pt idx="151">
                  <c:v>38960</c:v>
                </c:pt>
                <c:pt idx="152">
                  <c:v>38990</c:v>
                </c:pt>
                <c:pt idx="153">
                  <c:v>39021</c:v>
                </c:pt>
                <c:pt idx="154">
                  <c:v>39051</c:v>
                </c:pt>
                <c:pt idx="155">
                  <c:v>39082</c:v>
                </c:pt>
                <c:pt idx="156">
                  <c:v>39113</c:v>
                </c:pt>
                <c:pt idx="157">
                  <c:v>39141</c:v>
                </c:pt>
                <c:pt idx="158">
                  <c:v>39172</c:v>
                </c:pt>
                <c:pt idx="159">
                  <c:v>39202</c:v>
                </c:pt>
                <c:pt idx="160">
                  <c:v>39233</c:v>
                </c:pt>
                <c:pt idx="161">
                  <c:v>39263</c:v>
                </c:pt>
                <c:pt idx="162">
                  <c:v>39294</c:v>
                </c:pt>
                <c:pt idx="163">
                  <c:v>39325</c:v>
                </c:pt>
                <c:pt idx="164">
                  <c:v>39355</c:v>
                </c:pt>
                <c:pt idx="165">
                  <c:v>39386</c:v>
                </c:pt>
                <c:pt idx="166">
                  <c:v>39416</c:v>
                </c:pt>
                <c:pt idx="167">
                  <c:v>39447</c:v>
                </c:pt>
                <c:pt idx="168">
                  <c:v>39478</c:v>
                </c:pt>
                <c:pt idx="169">
                  <c:v>39507</c:v>
                </c:pt>
                <c:pt idx="170">
                  <c:v>39538</c:v>
                </c:pt>
                <c:pt idx="171">
                  <c:v>39568</c:v>
                </c:pt>
                <c:pt idx="172">
                  <c:v>39599</c:v>
                </c:pt>
                <c:pt idx="173">
                  <c:v>39629</c:v>
                </c:pt>
                <c:pt idx="174">
                  <c:v>39660</c:v>
                </c:pt>
                <c:pt idx="175">
                  <c:v>39691</c:v>
                </c:pt>
                <c:pt idx="176">
                  <c:v>39721</c:v>
                </c:pt>
                <c:pt idx="177">
                  <c:v>39752</c:v>
                </c:pt>
                <c:pt idx="178">
                  <c:v>39782</c:v>
                </c:pt>
                <c:pt idx="179">
                  <c:v>39813</c:v>
                </c:pt>
                <c:pt idx="180">
                  <c:v>39844</c:v>
                </c:pt>
                <c:pt idx="181">
                  <c:v>39872</c:v>
                </c:pt>
                <c:pt idx="182">
                  <c:v>39903</c:v>
                </c:pt>
                <c:pt idx="183">
                  <c:v>39933</c:v>
                </c:pt>
                <c:pt idx="184">
                  <c:v>39964</c:v>
                </c:pt>
                <c:pt idx="185">
                  <c:v>39994</c:v>
                </c:pt>
                <c:pt idx="186">
                  <c:v>40025</c:v>
                </c:pt>
                <c:pt idx="187">
                  <c:v>40056</c:v>
                </c:pt>
                <c:pt idx="188">
                  <c:v>40086</c:v>
                </c:pt>
                <c:pt idx="189">
                  <c:v>40117</c:v>
                </c:pt>
                <c:pt idx="190">
                  <c:v>40147</c:v>
                </c:pt>
                <c:pt idx="191">
                  <c:v>40178</c:v>
                </c:pt>
                <c:pt idx="192">
                  <c:v>40209</c:v>
                </c:pt>
                <c:pt idx="193">
                  <c:v>40237</c:v>
                </c:pt>
                <c:pt idx="194">
                  <c:v>40268</c:v>
                </c:pt>
                <c:pt idx="195">
                  <c:v>40298</c:v>
                </c:pt>
                <c:pt idx="196">
                  <c:v>40329</c:v>
                </c:pt>
                <c:pt idx="197">
                  <c:v>40359</c:v>
                </c:pt>
                <c:pt idx="198">
                  <c:v>40390</c:v>
                </c:pt>
                <c:pt idx="199">
                  <c:v>40421</c:v>
                </c:pt>
                <c:pt idx="200">
                  <c:v>40451</c:v>
                </c:pt>
                <c:pt idx="201">
                  <c:v>40482</c:v>
                </c:pt>
                <c:pt idx="202">
                  <c:v>40512</c:v>
                </c:pt>
                <c:pt idx="203">
                  <c:v>40543</c:v>
                </c:pt>
                <c:pt idx="204">
                  <c:v>40574</c:v>
                </c:pt>
                <c:pt idx="205">
                  <c:v>40602</c:v>
                </c:pt>
                <c:pt idx="206">
                  <c:v>40633</c:v>
                </c:pt>
                <c:pt idx="207">
                  <c:v>40663</c:v>
                </c:pt>
                <c:pt idx="208">
                  <c:v>40694</c:v>
                </c:pt>
                <c:pt idx="209">
                  <c:v>40724</c:v>
                </c:pt>
                <c:pt idx="210">
                  <c:v>40755</c:v>
                </c:pt>
                <c:pt idx="211">
                  <c:v>40786</c:v>
                </c:pt>
                <c:pt idx="212">
                  <c:v>40816</c:v>
                </c:pt>
                <c:pt idx="213">
                  <c:v>40847</c:v>
                </c:pt>
                <c:pt idx="214">
                  <c:v>40877</c:v>
                </c:pt>
                <c:pt idx="215">
                  <c:v>40908</c:v>
                </c:pt>
                <c:pt idx="216">
                  <c:v>40939</c:v>
                </c:pt>
                <c:pt idx="217">
                  <c:v>40968</c:v>
                </c:pt>
                <c:pt idx="218">
                  <c:v>40999</c:v>
                </c:pt>
                <c:pt idx="219">
                  <c:v>41029</c:v>
                </c:pt>
                <c:pt idx="220">
                  <c:v>41060</c:v>
                </c:pt>
                <c:pt idx="221">
                  <c:v>41090</c:v>
                </c:pt>
                <c:pt idx="222">
                  <c:v>41121</c:v>
                </c:pt>
                <c:pt idx="223">
                  <c:v>41152</c:v>
                </c:pt>
                <c:pt idx="224">
                  <c:v>41182</c:v>
                </c:pt>
                <c:pt idx="225">
                  <c:v>41213</c:v>
                </c:pt>
                <c:pt idx="226">
                  <c:v>41243</c:v>
                </c:pt>
                <c:pt idx="227">
                  <c:v>41274</c:v>
                </c:pt>
                <c:pt idx="228">
                  <c:v>41305</c:v>
                </c:pt>
                <c:pt idx="229">
                  <c:v>41333</c:v>
                </c:pt>
                <c:pt idx="230">
                  <c:v>41364</c:v>
                </c:pt>
                <c:pt idx="231">
                  <c:v>41394</c:v>
                </c:pt>
                <c:pt idx="232">
                  <c:v>41425</c:v>
                </c:pt>
                <c:pt idx="233">
                  <c:v>41455</c:v>
                </c:pt>
                <c:pt idx="234">
                  <c:v>41486</c:v>
                </c:pt>
                <c:pt idx="235">
                  <c:v>41517</c:v>
                </c:pt>
                <c:pt idx="236">
                  <c:v>41547</c:v>
                </c:pt>
                <c:pt idx="237">
                  <c:v>41578</c:v>
                </c:pt>
                <c:pt idx="238">
                  <c:v>41608</c:v>
                </c:pt>
                <c:pt idx="239">
                  <c:v>41639</c:v>
                </c:pt>
                <c:pt idx="240">
                  <c:v>41670</c:v>
                </c:pt>
                <c:pt idx="241">
                  <c:v>41698</c:v>
                </c:pt>
                <c:pt idx="242">
                  <c:v>41729</c:v>
                </c:pt>
                <c:pt idx="243">
                  <c:v>41759</c:v>
                </c:pt>
                <c:pt idx="244">
                  <c:v>41790</c:v>
                </c:pt>
                <c:pt idx="245">
                  <c:v>41820</c:v>
                </c:pt>
                <c:pt idx="246">
                  <c:v>41851</c:v>
                </c:pt>
                <c:pt idx="247">
                  <c:v>41882</c:v>
                </c:pt>
                <c:pt idx="248">
                  <c:v>41912</c:v>
                </c:pt>
                <c:pt idx="249">
                  <c:v>41943</c:v>
                </c:pt>
                <c:pt idx="250">
                  <c:v>41973</c:v>
                </c:pt>
                <c:pt idx="251">
                  <c:v>42004</c:v>
                </c:pt>
                <c:pt idx="252">
                  <c:v>42035</c:v>
                </c:pt>
                <c:pt idx="253">
                  <c:v>42063</c:v>
                </c:pt>
                <c:pt idx="254">
                  <c:v>42094</c:v>
                </c:pt>
                <c:pt idx="255">
                  <c:v>42124</c:v>
                </c:pt>
                <c:pt idx="256">
                  <c:v>42155</c:v>
                </c:pt>
                <c:pt idx="257">
                  <c:v>42185</c:v>
                </c:pt>
                <c:pt idx="258">
                  <c:v>42216</c:v>
                </c:pt>
                <c:pt idx="259">
                  <c:v>42247</c:v>
                </c:pt>
                <c:pt idx="260">
                  <c:v>42277</c:v>
                </c:pt>
                <c:pt idx="261">
                  <c:v>42308</c:v>
                </c:pt>
                <c:pt idx="262">
                  <c:v>42338</c:v>
                </c:pt>
                <c:pt idx="263">
                  <c:v>42369</c:v>
                </c:pt>
                <c:pt idx="264">
                  <c:v>42400</c:v>
                </c:pt>
                <c:pt idx="265">
                  <c:v>42429</c:v>
                </c:pt>
                <c:pt idx="266">
                  <c:v>42460</c:v>
                </c:pt>
                <c:pt idx="267">
                  <c:v>42490</c:v>
                </c:pt>
                <c:pt idx="268">
                  <c:v>42521</c:v>
                </c:pt>
                <c:pt idx="269">
                  <c:v>42551</c:v>
                </c:pt>
                <c:pt idx="270">
                  <c:v>42582</c:v>
                </c:pt>
                <c:pt idx="271">
                  <c:v>42613</c:v>
                </c:pt>
                <c:pt idx="272">
                  <c:v>42643</c:v>
                </c:pt>
                <c:pt idx="273">
                  <c:v>42674</c:v>
                </c:pt>
                <c:pt idx="274">
                  <c:v>42704</c:v>
                </c:pt>
                <c:pt idx="275">
                  <c:v>42735</c:v>
                </c:pt>
                <c:pt idx="276">
                  <c:v>42766</c:v>
                </c:pt>
                <c:pt idx="277">
                  <c:v>42794</c:v>
                </c:pt>
                <c:pt idx="278">
                  <c:v>42825</c:v>
                </c:pt>
                <c:pt idx="279">
                  <c:v>42855</c:v>
                </c:pt>
                <c:pt idx="280">
                  <c:v>42886</c:v>
                </c:pt>
                <c:pt idx="281">
                  <c:v>42916</c:v>
                </c:pt>
                <c:pt idx="282">
                  <c:v>42947</c:v>
                </c:pt>
                <c:pt idx="283">
                  <c:v>42978</c:v>
                </c:pt>
                <c:pt idx="284">
                  <c:v>43008</c:v>
                </c:pt>
                <c:pt idx="285">
                  <c:v>43039</c:v>
                </c:pt>
                <c:pt idx="286">
                  <c:v>43069</c:v>
                </c:pt>
                <c:pt idx="287">
                  <c:v>43100</c:v>
                </c:pt>
                <c:pt idx="288">
                  <c:v>43131</c:v>
                </c:pt>
                <c:pt idx="289">
                  <c:v>43159</c:v>
                </c:pt>
                <c:pt idx="290">
                  <c:v>43190</c:v>
                </c:pt>
                <c:pt idx="291">
                  <c:v>43220</c:v>
                </c:pt>
                <c:pt idx="292">
                  <c:v>43251</c:v>
                </c:pt>
                <c:pt idx="293">
                  <c:v>43281</c:v>
                </c:pt>
                <c:pt idx="294">
                  <c:v>43312</c:v>
                </c:pt>
                <c:pt idx="295">
                  <c:v>43343</c:v>
                </c:pt>
                <c:pt idx="296">
                  <c:v>43373</c:v>
                </c:pt>
                <c:pt idx="297">
                  <c:v>43404</c:v>
                </c:pt>
                <c:pt idx="298">
                  <c:v>43434</c:v>
                </c:pt>
                <c:pt idx="299">
                  <c:v>43465</c:v>
                </c:pt>
                <c:pt idx="300">
                  <c:v>43496</c:v>
                </c:pt>
                <c:pt idx="301">
                  <c:v>43524</c:v>
                </c:pt>
                <c:pt idx="302">
                  <c:v>43555</c:v>
                </c:pt>
                <c:pt idx="303">
                  <c:v>43585</c:v>
                </c:pt>
                <c:pt idx="304">
                  <c:v>43616</c:v>
                </c:pt>
                <c:pt idx="305">
                  <c:v>43646</c:v>
                </c:pt>
                <c:pt idx="306">
                  <c:v>43677</c:v>
                </c:pt>
                <c:pt idx="307">
                  <c:v>43708</c:v>
                </c:pt>
                <c:pt idx="308">
                  <c:v>43738</c:v>
                </c:pt>
                <c:pt idx="309">
                  <c:v>43769</c:v>
                </c:pt>
                <c:pt idx="310">
                  <c:v>43799</c:v>
                </c:pt>
                <c:pt idx="311">
                  <c:v>43830</c:v>
                </c:pt>
                <c:pt idx="312">
                  <c:v>43861</c:v>
                </c:pt>
                <c:pt idx="313">
                  <c:v>43890</c:v>
                </c:pt>
                <c:pt idx="314">
                  <c:v>43921</c:v>
                </c:pt>
                <c:pt idx="315">
                  <c:v>43951</c:v>
                </c:pt>
                <c:pt idx="316">
                  <c:v>43982</c:v>
                </c:pt>
                <c:pt idx="317">
                  <c:v>44012</c:v>
                </c:pt>
                <c:pt idx="318">
                  <c:v>44043</c:v>
                </c:pt>
                <c:pt idx="319">
                  <c:v>44074</c:v>
                </c:pt>
                <c:pt idx="320">
                  <c:v>44104</c:v>
                </c:pt>
                <c:pt idx="321">
                  <c:v>44135</c:v>
                </c:pt>
                <c:pt idx="322">
                  <c:v>44165</c:v>
                </c:pt>
                <c:pt idx="323">
                  <c:v>44196</c:v>
                </c:pt>
                <c:pt idx="324">
                  <c:v>44227</c:v>
                </c:pt>
                <c:pt idx="325">
                  <c:v>44255</c:v>
                </c:pt>
                <c:pt idx="326">
                  <c:v>44286</c:v>
                </c:pt>
                <c:pt idx="327">
                  <c:v>44316</c:v>
                </c:pt>
                <c:pt idx="328">
                  <c:v>44347</c:v>
                </c:pt>
                <c:pt idx="329">
                  <c:v>44377</c:v>
                </c:pt>
                <c:pt idx="330">
                  <c:v>44408</c:v>
                </c:pt>
                <c:pt idx="331">
                  <c:v>44439</c:v>
                </c:pt>
                <c:pt idx="332">
                  <c:v>44469</c:v>
                </c:pt>
                <c:pt idx="333">
                  <c:v>44500</c:v>
                </c:pt>
                <c:pt idx="334">
                  <c:v>44530</c:v>
                </c:pt>
                <c:pt idx="335">
                  <c:v>44561</c:v>
                </c:pt>
                <c:pt idx="336">
                  <c:v>44592</c:v>
                </c:pt>
                <c:pt idx="337">
                  <c:v>44620</c:v>
                </c:pt>
                <c:pt idx="338">
                  <c:v>44651</c:v>
                </c:pt>
                <c:pt idx="339">
                  <c:v>44681</c:v>
                </c:pt>
                <c:pt idx="340">
                  <c:v>44712</c:v>
                </c:pt>
                <c:pt idx="341">
                  <c:v>44742</c:v>
                </c:pt>
                <c:pt idx="342">
                  <c:v>44773</c:v>
                </c:pt>
                <c:pt idx="343">
                  <c:v>44804</c:v>
                </c:pt>
                <c:pt idx="344">
                  <c:v>44834</c:v>
                </c:pt>
                <c:pt idx="345">
                  <c:v>44865</c:v>
                </c:pt>
                <c:pt idx="346">
                  <c:v>44895</c:v>
                </c:pt>
                <c:pt idx="347">
                  <c:v>44926</c:v>
                </c:pt>
                <c:pt idx="348">
                  <c:v>44957</c:v>
                </c:pt>
                <c:pt idx="349">
                  <c:v>44985</c:v>
                </c:pt>
                <c:pt idx="350">
                  <c:v>45016</c:v>
                </c:pt>
                <c:pt idx="351">
                  <c:v>45046</c:v>
                </c:pt>
                <c:pt idx="352">
                  <c:v>45077</c:v>
                </c:pt>
                <c:pt idx="353">
                  <c:v>45107</c:v>
                </c:pt>
                <c:pt idx="354">
                  <c:v>45138</c:v>
                </c:pt>
                <c:pt idx="355">
                  <c:v>45169</c:v>
                </c:pt>
                <c:pt idx="356">
                  <c:v>45199</c:v>
                </c:pt>
                <c:pt idx="357">
                  <c:v>45230</c:v>
                </c:pt>
                <c:pt idx="358">
                  <c:v>45260</c:v>
                </c:pt>
                <c:pt idx="359">
                  <c:v>45291</c:v>
                </c:pt>
                <c:pt idx="360">
                  <c:v>45322</c:v>
                </c:pt>
                <c:pt idx="361">
                  <c:v>45351</c:v>
                </c:pt>
                <c:pt idx="362">
                  <c:v>45382</c:v>
                </c:pt>
                <c:pt idx="363">
                  <c:v>45412</c:v>
                </c:pt>
                <c:pt idx="364">
                  <c:v>45443</c:v>
                </c:pt>
                <c:pt idx="365">
                  <c:v>45473</c:v>
                </c:pt>
                <c:pt idx="366">
                  <c:v>45504</c:v>
                </c:pt>
                <c:pt idx="367">
                  <c:v>45535</c:v>
                </c:pt>
                <c:pt idx="368">
                  <c:v>45565</c:v>
                </c:pt>
                <c:pt idx="369">
                  <c:v>45596</c:v>
                </c:pt>
                <c:pt idx="370">
                  <c:v>45626</c:v>
                </c:pt>
                <c:pt idx="371">
                  <c:v>45657</c:v>
                </c:pt>
                <c:pt idx="372">
                  <c:v>45658</c:v>
                </c:pt>
                <c:pt idx="373">
                  <c:v>45689</c:v>
                </c:pt>
                <c:pt idx="374">
                  <c:v>45717</c:v>
                </c:pt>
                <c:pt idx="375">
                  <c:v>45748</c:v>
                </c:pt>
                <c:pt idx="376">
                  <c:v>45778</c:v>
                </c:pt>
                <c:pt idx="377">
                  <c:v>45809</c:v>
                </c:pt>
              </c:numCache>
            </c:numRef>
          </c:cat>
          <c:val>
            <c:numRef>
              <c:f>Data!$D$2:$D$379</c:f>
              <c:numCache>
                <c:formatCode>0.0</c:formatCode>
                <c:ptCount val="378"/>
                <c:pt idx="26">
                  <c:v>58.678928008549349</c:v>
                </c:pt>
                <c:pt idx="64">
                  <c:v>61.911767062466851</c:v>
                </c:pt>
                <c:pt idx="81">
                  <c:v>71.430383354578638</c:v>
                </c:pt>
                <c:pt idx="115">
                  <c:v>65.938347007099154</c:v>
                </c:pt>
                <c:pt idx="179">
                  <c:v>92.0930942279373</c:v>
                </c:pt>
                <c:pt idx="197">
                  <c:v>97.1271656312544</c:v>
                </c:pt>
                <c:pt idx="314">
                  <c:v>143.91961631056441</c:v>
                </c:pt>
                <c:pt idx="350" formatCode="0.00">
                  <c:v>164.88428097515055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960C-4EFD-97D5-BE830D363F1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62656016"/>
        <c:axId val="162653272"/>
      </c:lineChart>
      <c:dateAx>
        <c:axId val="162656016"/>
        <c:scaling>
          <c:orientation val="minMax"/>
          <c:max val="46023"/>
        </c:scaling>
        <c:delete val="0"/>
        <c:axPos val="b"/>
        <c:numFmt formatCode="[$-409]mmm\-yy;@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5400000" spcFirstLastPara="1" vertOverflow="ellipsis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3272"/>
        <c:crosses val="autoZero"/>
        <c:auto val="1"/>
        <c:lblOffset val="100"/>
        <c:baseTimeUnit val="months"/>
        <c:majorUnit val="6"/>
        <c:majorTimeUnit val="months"/>
      </c:dateAx>
      <c:valAx>
        <c:axId val="162653272"/>
        <c:scaling>
          <c:orientation val="minMax"/>
          <c:max val="170"/>
          <c:min val="5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he-IL"/>
          </a:p>
        </c:txPr>
        <c:crossAx val="162656016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38559095497678175"/>
          <c:y val="0.92561700456734242"/>
          <c:w val="0.33196721311475408"/>
          <c:h val="4.081632653061224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he-IL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he-IL"/>
    </a:p>
  </c:txPr>
  <c:userShapes r:id="rId1"/>
</c:chartSpac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000-000000000000}">
  <sheetPr/>
  <sheetViews>
    <sheetView tabSelected="1" workbookViewId="0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00000000-0001-0000-0100-000000000000}">
  <sheetPr/>
  <sheetViews>
    <sheetView workbookViewId="0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0.15912</cdr:x>
      <cdr:y>0.24231</cdr:y>
    </cdr:from>
    <cdr:to>
      <cdr:x>0.40048</cdr:x>
      <cdr:y>0.28989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78365" y="1471561"/>
          <a:ext cx="2242391" cy="288953"/>
        </a:xfrm>
        <a:prstGeom xmlns:a="http://schemas.openxmlformats.org/drawingml/2006/main" prst="wedgeRectCallout">
          <a:avLst>
            <a:gd name="adj1" fmla="val -73323"/>
            <a:gd name="adj2" fmla="val 99104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World Financial Crisis - Dec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2008</a:t>
          </a:r>
        </a:p>
      </cdr:txBody>
    </cdr:sp>
  </cdr:relSizeAnchor>
  <cdr:relSizeAnchor xmlns:cdr="http://schemas.openxmlformats.org/drawingml/2006/chartDrawing">
    <cdr:from>
      <cdr:x>0.36469</cdr:x>
      <cdr:y>0.71738</cdr:y>
    </cdr:from>
    <cdr:to>
      <cdr:x>0.64218</cdr:x>
      <cdr:y>0.76335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388207" y="4356664"/>
          <a:ext cx="2578062" cy="279176"/>
        </a:xfrm>
        <a:prstGeom xmlns:a="http://schemas.openxmlformats.org/drawingml/2006/main" prst="wedgeRectCallout">
          <a:avLst>
            <a:gd name="adj1" fmla="val -113608"/>
            <a:gd name="adj2" fmla="val -8018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no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2010</a:t>
          </a: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0.0057</cdr:x>
      <cdr:y>0.94823</cdr:y>
    </cdr:from>
    <cdr:to>
      <cdr:x>0.23727</cdr:x>
      <cdr:y>1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2348" y="4588200"/>
          <a:ext cx="1720449" cy="2505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 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0.69941</cdr:x>
      <cdr:y>0.6368</cdr:y>
    </cdr:from>
    <cdr:to>
      <cdr:x>0.95543</cdr:x>
      <cdr:y>0.6699</cdr:y>
    </cdr:to>
    <cdr:sp macro="" textlink="">
      <cdr:nvSpPr>
        <cdr:cNvPr id="7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497973" y="3867284"/>
          <a:ext cx="2378592" cy="201016"/>
        </a:xfrm>
        <a:prstGeom xmlns:a="http://schemas.openxmlformats.org/drawingml/2006/main" prst="wedgeRectCallout">
          <a:avLst>
            <a:gd name="adj1" fmla="val 5278"/>
            <a:gd name="adj2" fmla="val -115610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0.37718</cdr:x>
      <cdr:y>0.3273</cdr:y>
    </cdr:from>
    <cdr:to>
      <cdr:x>0.59596</cdr:x>
      <cdr:y>0.37522</cdr:y>
    </cdr:to>
    <cdr:sp macro="" textlink="">
      <cdr:nvSpPr>
        <cdr:cNvPr id="8" name="AutoShape 7">
          <a:extLst xmlns:a="http://schemas.openxmlformats.org/drawingml/2006/main">
            <a:ext uri="{FF2B5EF4-FFF2-40B4-BE49-F238E27FC236}">
              <a16:creationId xmlns:a16="http://schemas.microsoft.com/office/drawing/2014/main" id="{FD2B136E-1F07-4753-8788-F481DF220223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504213" y="1987700"/>
          <a:ext cx="2032608" cy="291018"/>
        </a:xfrm>
        <a:prstGeom xmlns:a="http://schemas.openxmlformats.org/drawingml/2006/main" prst="wedgeRectCallout">
          <a:avLst>
            <a:gd name="adj1" fmla="val 90161"/>
            <a:gd name="adj2" fmla="val 80422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1400" cy="6286500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0.21514</cdr:x>
      <cdr:y>0.42695</cdr:y>
    </cdr:from>
    <cdr:to>
      <cdr:x>0.53009</cdr:x>
      <cdr:y>0.47806</cdr:y>
    </cdr:to>
    <cdr:sp macro="" textlink="">
      <cdr:nvSpPr>
        <cdr:cNvPr id="2" name="AutoShape 7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998813" y="2592866"/>
          <a:ext cx="2926090" cy="310390"/>
        </a:xfrm>
        <a:prstGeom xmlns:a="http://schemas.openxmlformats.org/drawingml/2006/main" prst="wedgeRectCallout">
          <a:avLst>
            <a:gd name="adj1" fmla="val 38052"/>
            <a:gd name="adj2" fmla="val 29137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World Financial Crisis - Dec 2008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0.65133</cdr:x>
      <cdr:y>0.62601</cdr:y>
    </cdr:from>
    <cdr:to>
      <cdr:x>0.92113</cdr:x>
      <cdr:y>0.65799</cdr:y>
    </cdr:to>
    <cdr:sp macro="" textlink="">
      <cdr:nvSpPr>
        <cdr:cNvPr id="4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051278" y="3801741"/>
          <a:ext cx="2506617" cy="194215"/>
        </a:xfrm>
        <a:prstGeom xmlns:a="http://schemas.openxmlformats.org/drawingml/2006/main" prst="wedgeRectCallout">
          <a:avLst>
            <a:gd name="adj1" fmla="val -92054"/>
            <a:gd name="adj2" fmla="val -221897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Prolonged Output Growth - Jun 2010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0.90113</cdr:x>
      <cdr:y>0.95267</cdr:y>
    </cdr:from>
    <cdr:to>
      <cdr:x>1</cdr:x>
      <cdr:y>1</cdr:y>
    </cdr:to>
    <cdr:sp macro="" textlink="">
      <cdr:nvSpPr>
        <cdr:cNvPr id="5" name="TextBox 4"/>
        <cdr:cNvSpPr txBox="1"/>
      </cdr:nvSpPr>
      <cdr:spPr>
        <a:xfrm xmlns:a="http://schemas.openxmlformats.org/drawingml/2006/main">
          <a:off x="8381294" y="5791200"/>
          <a:ext cx="914400" cy="276578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0.00434</cdr:x>
      <cdr:y>0.9451</cdr:y>
    </cdr:from>
    <cdr:to>
      <cdr:x>0.23591</cdr:x>
      <cdr:y>0.99687</cdr:y>
    </cdr:to>
    <cdr:sp macro="" textlink="">
      <cdr:nvSpPr>
        <cdr:cNvPr id="6" name="TextBox 5"/>
        <cdr:cNvSpPr txBox="1"/>
      </cdr:nvSpPr>
      <cdr:spPr>
        <a:xfrm xmlns:a="http://schemas.openxmlformats.org/drawingml/2006/main">
          <a:off x="40355" y="5737301"/>
          <a:ext cx="2152767" cy="314275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none" rtlCol="1"/>
        <a:lstStyle xmlns:a="http://schemas.openxmlformats.org/drawingml/2006/main"/>
        <a:p xmlns:a="http://schemas.openxmlformats.org/drawingml/2006/main">
          <a:pPr rtl="0"/>
          <a:r>
            <a:rPr lang="en-US" sz="1100" b="0" i="0" baseline="0">
              <a:effectLst/>
              <a:latin typeface="+mn-lt"/>
              <a:ea typeface="+mn-ea"/>
              <a:cs typeface="+mn-cs"/>
            </a:rPr>
            <a:t>Prof. Rafi Melnick, Reichman University</a:t>
          </a:r>
          <a:endParaRPr lang="en-US">
            <a:effectLst/>
          </a:endParaRPr>
        </a:p>
      </cdr:txBody>
    </cdr:sp>
  </cdr:relSizeAnchor>
  <cdr:relSizeAnchor xmlns:cdr="http://schemas.openxmlformats.org/drawingml/2006/chartDrawing">
    <cdr:from>
      <cdr:x>0.58024</cdr:x>
      <cdr:y>0.71976</cdr:y>
    </cdr:from>
    <cdr:to>
      <cdr:x>0.87988</cdr:x>
      <cdr:y>0.77058</cdr:y>
    </cdr:to>
    <cdr:sp macro="" textlink="">
      <cdr:nvSpPr>
        <cdr:cNvPr id="7" name="AutoShape 6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5025655" y="4524792"/>
          <a:ext cx="2595302" cy="319479"/>
        </a:xfrm>
        <a:prstGeom xmlns:a="http://schemas.openxmlformats.org/drawingml/2006/main" prst="wedgeRectCallout">
          <a:avLst>
            <a:gd name="adj1" fmla="val -126538"/>
            <a:gd name="adj2" fmla="val 13856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Growth and Recovery - Aug 2003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0.01533</cdr:x>
      <cdr:y>0.39452</cdr:y>
    </cdr:from>
    <cdr:to>
      <cdr:x>0.23004</cdr:x>
      <cdr:y>0.42702</cdr:y>
    </cdr:to>
    <cdr:sp macro="" textlink="">
      <cdr:nvSpPr>
        <cdr:cNvPr id="8" name="AutoShape 4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142426" y="2395918"/>
          <a:ext cx="1994795" cy="197373"/>
        </a:xfrm>
        <a:prstGeom xmlns:a="http://schemas.openxmlformats.org/drawingml/2006/main" prst="wedgeRectCallout">
          <a:avLst>
            <a:gd name="adj1" fmla="val 63947"/>
            <a:gd name="adj2" fmla="val 95986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Big Crisis - Oct 2000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0.26865</cdr:x>
      <cdr:y>0.77374</cdr:y>
    </cdr:from>
    <cdr:to>
      <cdr:x>0.55539</cdr:x>
      <cdr:y>0.81236</cdr:y>
    </cdr:to>
    <cdr:sp macro="" textlink="">
      <cdr:nvSpPr>
        <cdr:cNvPr id="9" name="AutoShap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2495933" y="4698920"/>
          <a:ext cx="2664001" cy="234539"/>
        </a:xfrm>
        <a:prstGeom xmlns:a="http://schemas.openxmlformats.org/drawingml/2006/main" prst="wedgeRectCallout">
          <a:avLst>
            <a:gd name="adj1" fmla="val -67165"/>
            <a:gd name="adj2" fmla="val -49888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High Tech Boom - May 1999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0.00367</cdr:x>
      <cdr:y>0.60379</cdr:y>
    </cdr:from>
    <cdr:to>
      <cdr:x>0.22361</cdr:x>
      <cdr:y>0.63434</cdr:y>
    </cdr:to>
    <cdr:sp macro="" textlink="">
      <cdr:nvSpPr>
        <cdr:cNvPr id="10" name="AutoShap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4097" y="3666814"/>
          <a:ext cx="2043385" cy="185530"/>
        </a:xfrm>
        <a:prstGeom xmlns:a="http://schemas.openxmlformats.org/drawingml/2006/main" prst="wedgeRectCallout">
          <a:avLst>
            <a:gd name="adj1" fmla="val 4791"/>
            <a:gd name="adj2" fmla="val 578900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Monetary Restraint - Mar</a:t>
          </a:r>
          <a:r>
            <a:rPr lang="he-IL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1996 </a:t>
          </a:r>
        </a:p>
      </cdr:txBody>
    </cdr:sp>
  </cdr:relSizeAnchor>
  <cdr:relSizeAnchor xmlns:cdr="http://schemas.openxmlformats.org/drawingml/2006/chartDrawing">
    <cdr:from>
      <cdr:x>0.74128</cdr:x>
      <cdr:y>0.50894</cdr:y>
    </cdr:from>
    <cdr:to>
      <cdr:x>0.95484</cdr:x>
      <cdr:y>0.54204</cdr:y>
    </cdr:to>
    <cdr:sp macro="" textlink="">
      <cdr:nvSpPr>
        <cdr:cNvPr id="11" name="AutoShape 9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886972" y="3090810"/>
          <a:ext cx="1984111" cy="201017"/>
        </a:xfrm>
        <a:prstGeom xmlns:a="http://schemas.openxmlformats.org/drawingml/2006/main" prst="wedgeRectCallout">
          <a:avLst>
            <a:gd name="adj1" fmla="val 25653"/>
            <a:gd name="adj2" fmla="val -995275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cdr:spPr>
      <cdr:txBody>
        <a:bodyPr xmlns:a="http://schemas.openxmlformats.org/drawingml/2006/main" wrap="square" lIns="28800" tIns="22860" rIns="27432" bIns="22860" anchor="ctr" anchorCtr="1" upright="1">
          <a:spAutoFit/>
        </a:bodyPr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Current Cycle - Mar 2023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  <cdr:relSizeAnchor xmlns:cdr="http://schemas.openxmlformats.org/drawingml/2006/chartDrawing">
    <cdr:from>
      <cdr:x>0.39228</cdr:x>
      <cdr:y>0.26044</cdr:y>
    </cdr:from>
    <cdr:to>
      <cdr:x>0.60391</cdr:x>
      <cdr:y>0.30044</cdr:y>
    </cdr:to>
    <cdr:sp macro="" textlink="">
      <cdr:nvSpPr>
        <cdr:cNvPr id="12" name="AutoShape 7">
          <a:extLst xmlns:a="http://schemas.openxmlformats.org/drawingml/2006/main">
            <a:ext uri="{FF2B5EF4-FFF2-40B4-BE49-F238E27FC236}">
              <a16:creationId xmlns:a16="http://schemas.microsoft.com/office/drawing/2014/main" id="{C15C9F59-3921-44B3-BD1D-471EACFD2F67}"/>
            </a:ext>
          </a:extLst>
        </cdr:cNvPr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3644497" y="1581651"/>
          <a:ext cx="1966180" cy="242920"/>
        </a:xfrm>
        <a:prstGeom xmlns:a="http://schemas.openxmlformats.org/drawingml/2006/main" prst="wedgeRectCallout">
          <a:avLst>
            <a:gd name="adj1" fmla="val 150445"/>
            <a:gd name="adj2" fmla="val 43121"/>
          </a:avLst>
        </a:prstGeom>
        <a:solidFill xmlns:a="http://schemas.openxmlformats.org/drawingml/2006/main">
          <a:srgbClr xmlns:mc="http://schemas.openxmlformats.org/markup-compatibility/2006" xmlns:a14="http://schemas.microsoft.com/office/drawing/2010/main" val="FFFFFF" mc:Ignorable="a14" a14:legacySpreadsheetColorIndex="9"/>
        </a:solidFill>
        <a:ln xmlns:a="http://schemas.openxmlformats.org/drawingml/2006/main"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  <a:effectLst xmlns:a="http://schemas.openxmlformats.org/drawingml/2006/main"/>
        <a:extLst xmlns:a="http://schemas.openxmlformats.org/drawingml/2006/main"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cdr:spPr>
      <cdr:txBody>
        <a:bodyPr xmlns:a="http://schemas.openxmlformats.org/drawingml/2006/main" wrap="square" lIns="28800" tIns="22860" rIns="27432" bIns="0" anchor="ctr" upright="1"/>
        <a:lstStyle xmlns:a="http://schemas.openxmlformats.org/drawingml/2006/main">
          <a:lvl1pPr marL="0" indent="0">
            <a:defRPr sz="1100">
              <a:latin typeface="+mn-lt"/>
              <a:ea typeface="+mn-ea"/>
              <a:cs typeface="+mn-cs"/>
            </a:defRPr>
          </a:lvl1pPr>
          <a:lvl2pPr marL="457200" indent="0">
            <a:defRPr sz="1100">
              <a:latin typeface="+mn-lt"/>
              <a:ea typeface="+mn-ea"/>
              <a:cs typeface="+mn-cs"/>
            </a:defRPr>
          </a:lvl2pPr>
          <a:lvl3pPr marL="914400" indent="0">
            <a:defRPr sz="1100">
              <a:latin typeface="+mn-lt"/>
              <a:ea typeface="+mn-ea"/>
              <a:cs typeface="+mn-cs"/>
            </a:defRPr>
          </a:lvl3pPr>
          <a:lvl4pPr marL="1371600" indent="0">
            <a:defRPr sz="1100">
              <a:latin typeface="+mn-lt"/>
              <a:ea typeface="+mn-ea"/>
              <a:cs typeface="+mn-cs"/>
            </a:defRPr>
          </a:lvl4pPr>
          <a:lvl5pPr marL="1828800" indent="0">
            <a:defRPr sz="1100">
              <a:latin typeface="+mn-lt"/>
              <a:ea typeface="+mn-ea"/>
              <a:cs typeface="+mn-cs"/>
            </a:defRPr>
          </a:lvl5pPr>
          <a:lvl6pPr marL="2286000" indent="0">
            <a:defRPr sz="1100">
              <a:latin typeface="+mn-lt"/>
              <a:ea typeface="+mn-ea"/>
              <a:cs typeface="+mn-cs"/>
            </a:defRPr>
          </a:lvl6pPr>
          <a:lvl7pPr marL="2743200" indent="0">
            <a:defRPr sz="1100">
              <a:latin typeface="+mn-lt"/>
              <a:ea typeface="+mn-ea"/>
              <a:cs typeface="+mn-cs"/>
            </a:defRPr>
          </a:lvl7pPr>
          <a:lvl8pPr marL="3200400" indent="0">
            <a:defRPr sz="1100">
              <a:latin typeface="+mn-lt"/>
              <a:ea typeface="+mn-ea"/>
              <a:cs typeface="+mn-cs"/>
            </a:defRPr>
          </a:lvl8pPr>
          <a:lvl9pPr marL="3657600" indent="0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sz="1050" b="0" i="0" u="none" strike="noStrike" baseline="0">
              <a:solidFill>
                <a:srgbClr val="000000"/>
              </a:solidFill>
              <a:latin typeface="Arial"/>
              <a:cs typeface="Arial"/>
            </a:rPr>
            <a:t>The Corona Crisis - Mar 2020</a:t>
          </a:r>
          <a:endParaRPr lang="he-IL" sz="1050" b="0" i="0" u="none" strike="noStrike" baseline="0">
            <a:solidFill>
              <a:srgbClr val="000000"/>
            </a:solidFill>
            <a:latin typeface="Arial"/>
            <a:cs typeface="Arial"/>
          </a:endParaRPr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solidFill>
          <a:srgbClr xmlns:mc="http://schemas.openxmlformats.org/markup-compatibility/2006" xmlns:a14="http://schemas.microsoft.com/office/drawing/2010/main" val="FFFFFF" mc:Ignorable="a14" a14:legacySpreadsheetColorIndex="9"/>
        </a:solidFill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miter lim="800000"/>
          <a:headEnd/>
          <a:tailEnd/>
        </a:ln>
      </a:spPr>
      <a:bodyPr vertOverflow="clip" wrap="square" lIns="28800" tIns="22860" rIns="27432" bIns="22860" anchor="ctr" anchorCtr="1" upright="1">
        <a:spAutoFit/>
      </a:bodyPr>
      <a:lstStyle>
        <a:defPPr algn="r" rtl="1">
          <a:defRPr sz="1050" b="0" i="0" u="none" strike="noStrike" baseline="0">
            <a:solidFill>
              <a:srgbClr val="000000"/>
            </a:solidFill>
            <a:latin typeface="Arial"/>
            <a:cs typeface="Arial"/>
          </a:defRPr>
        </a:defPPr>
      </a:lstStyle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624623-B357-4D5B-8697-3F66CAC24055}">
  <dimension ref="A1:G43"/>
  <sheetViews>
    <sheetView workbookViewId="0">
      <selection sqref="A1:G43"/>
    </sheetView>
  </sheetViews>
  <sheetFormatPr defaultRowHeight="12.5" x14ac:dyDescent="0.25"/>
  <cols>
    <col min="2" max="2" width="9.08984375" customWidth="1"/>
    <col min="3" max="3" width="10.90625" bestFit="1" customWidth="1"/>
    <col min="4" max="4" width="12.453125" customWidth="1"/>
    <col min="5" max="5" width="10" bestFit="1" customWidth="1"/>
    <col min="6" max="6" width="10.453125" bestFit="1" customWidth="1"/>
    <col min="7" max="7" width="10.08984375" bestFit="1" customWidth="1"/>
  </cols>
  <sheetData>
    <row r="1" spans="1:7" ht="15.5" x14ac:dyDescent="0.35">
      <c r="D1" s="15">
        <v>45839</v>
      </c>
    </row>
    <row r="2" spans="1:7" ht="23" x14ac:dyDescent="0.5">
      <c r="D2" s="16" t="s">
        <v>3</v>
      </c>
    </row>
    <row r="3" spans="1:7" ht="23" x14ac:dyDescent="0.5">
      <c r="A3" s="14"/>
      <c r="B3" s="14"/>
      <c r="C3" s="17"/>
      <c r="D3" s="18" t="s">
        <v>0</v>
      </c>
      <c r="E3" s="14"/>
      <c r="F3" s="14"/>
      <c r="G3" s="14"/>
    </row>
    <row r="4" spans="1:7" ht="15.5" x14ac:dyDescent="0.35">
      <c r="A4" s="19"/>
      <c r="E4" s="20" t="s">
        <v>4</v>
      </c>
      <c r="G4" s="20"/>
    </row>
    <row r="5" spans="1:7" ht="15.5" x14ac:dyDescent="0.35">
      <c r="A5" s="19"/>
      <c r="B5" s="21"/>
      <c r="C5" s="20" t="s">
        <v>5</v>
      </c>
      <c r="E5" s="20" t="s">
        <v>6</v>
      </c>
      <c r="F5" t="s">
        <v>7</v>
      </c>
      <c r="G5" s="20" t="s">
        <v>38</v>
      </c>
    </row>
    <row r="6" spans="1:7" ht="15.5" x14ac:dyDescent="0.35">
      <c r="A6" s="19"/>
      <c r="B6" s="20" t="s">
        <v>8</v>
      </c>
      <c r="C6" s="20" t="s">
        <v>9</v>
      </c>
      <c r="D6" s="20" t="s">
        <v>10</v>
      </c>
      <c r="E6" s="20" t="s">
        <v>11</v>
      </c>
      <c r="F6" s="20" t="s">
        <v>12</v>
      </c>
      <c r="G6" s="20" t="s">
        <v>39</v>
      </c>
    </row>
    <row r="7" spans="1:7" x14ac:dyDescent="0.25">
      <c r="A7" s="22" t="s">
        <v>1</v>
      </c>
      <c r="B7" s="22" t="s">
        <v>13</v>
      </c>
      <c r="C7" s="22" t="s">
        <v>14</v>
      </c>
      <c r="D7" s="22" t="s">
        <v>15</v>
      </c>
      <c r="E7" s="22" t="s">
        <v>16</v>
      </c>
      <c r="F7" s="22"/>
      <c r="G7" s="22" t="s">
        <v>17</v>
      </c>
    </row>
    <row r="8" spans="1:7" ht="15.5" x14ac:dyDescent="0.35">
      <c r="A8" s="14"/>
      <c r="B8" s="14"/>
      <c r="C8" s="14"/>
      <c r="D8" s="23" t="s">
        <v>18</v>
      </c>
      <c r="E8" s="14"/>
      <c r="F8" s="14"/>
      <c r="G8" s="14"/>
    </row>
    <row r="9" spans="1:7" x14ac:dyDescent="0.25">
      <c r="A9" s="20">
        <v>2017</v>
      </c>
      <c r="B9" s="1">
        <v>108.63345332415379</v>
      </c>
      <c r="C9" s="1">
        <v>123.31782688154176</v>
      </c>
      <c r="D9" s="1">
        <v>121.2708914220791</v>
      </c>
      <c r="E9" s="1">
        <v>114.8307255087726</v>
      </c>
      <c r="F9" s="1">
        <v>127.54044925136488</v>
      </c>
      <c r="G9" s="1">
        <v>4</v>
      </c>
    </row>
    <row r="10" spans="1:7" x14ac:dyDescent="0.25">
      <c r="A10" s="20">
        <v>2018</v>
      </c>
      <c r="B10" s="1">
        <v>110.86353031312525</v>
      </c>
      <c r="C10" s="1">
        <v>129.25735171955472</v>
      </c>
      <c r="D10" s="1">
        <v>127.00255052367582</v>
      </c>
      <c r="E10" s="1">
        <v>116.91845490959791</v>
      </c>
      <c r="F10" s="1">
        <v>134.21681506591199</v>
      </c>
      <c r="G10" s="1">
        <v>5.2347046397718922</v>
      </c>
    </row>
    <row r="11" spans="1:7" x14ac:dyDescent="0.25">
      <c r="A11" s="20">
        <v>2019</v>
      </c>
      <c r="B11" s="1">
        <v>114.1865658263946</v>
      </c>
      <c r="C11" s="1">
        <v>133.95912942349227</v>
      </c>
      <c r="D11" s="1">
        <v>135.401150190393</v>
      </c>
      <c r="E11" s="1">
        <v>119.05918281944878</v>
      </c>
      <c r="F11" s="1">
        <v>140.24401070954065</v>
      </c>
      <c r="G11" s="1">
        <v>4.490641236471582</v>
      </c>
    </row>
    <row r="12" spans="1:7" x14ac:dyDescent="0.25">
      <c r="A12" s="20">
        <v>2020</v>
      </c>
      <c r="B12" s="1">
        <v>115.88672353085796</v>
      </c>
      <c r="C12" s="1">
        <v>132.86260176108985</v>
      </c>
      <c r="D12" s="1">
        <v>136.9538634776672</v>
      </c>
      <c r="E12" s="1">
        <v>105.91248764517249</v>
      </c>
      <c r="F12" s="1">
        <v>139.90463934225767</v>
      </c>
      <c r="G12" s="1">
        <v>-0.2419863533323019</v>
      </c>
    </row>
    <row r="13" spans="1:7" x14ac:dyDescent="0.25">
      <c r="A13" s="20">
        <v>2021</v>
      </c>
      <c r="B13" s="1">
        <v>121.27423625669</v>
      </c>
      <c r="C13" s="1">
        <v>152.82283491756385</v>
      </c>
      <c r="D13" s="1">
        <v>163.01583511424647</v>
      </c>
      <c r="E13" s="1">
        <v>113.66712666167975</v>
      </c>
      <c r="F13" s="1">
        <v>148.17605936504833</v>
      </c>
      <c r="G13" s="1">
        <v>5.9121842289702409</v>
      </c>
    </row>
    <row r="14" spans="1:7" x14ac:dyDescent="0.25">
      <c r="A14" s="20">
        <v>2022</v>
      </c>
      <c r="B14" s="1">
        <v>134.93069781786667</v>
      </c>
      <c r="C14" s="1">
        <v>162.4875849725853</v>
      </c>
      <c r="D14" s="1">
        <v>173.43354032912529</v>
      </c>
      <c r="E14" s="1">
        <v>123.59754915506811</v>
      </c>
      <c r="F14" s="1">
        <v>159.4759534829077</v>
      </c>
      <c r="G14" s="1">
        <v>7.6259917872568028</v>
      </c>
    </row>
    <row r="15" spans="1:7" x14ac:dyDescent="0.25">
      <c r="A15" s="20">
        <v>2023</v>
      </c>
      <c r="B15" s="1">
        <v>132.67854085870735</v>
      </c>
      <c r="C15" s="1">
        <v>160.90713023965841</v>
      </c>
      <c r="D15" s="1">
        <v>150.36649656162172</v>
      </c>
      <c r="E15" s="1">
        <v>126.39040548538082</v>
      </c>
      <c r="F15" s="1">
        <v>164.04095969243417</v>
      </c>
      <c r="G15" s="1">
        <v>2.862504415134759</v>
      </c>
    </row>
    <row r="16" spans="1:7" x14ac:dyDescent="0.25">
      <c r="A16" s="22">
        <v>2024</v>
      </c>
      <c r="B16" s="24">
        <v>129.89646461504003</v>
      </c>
      <c r="C16" s="24">
        <v>165.90442072727981</v>
      </c>
      <c r="D16" s="24">
        <v>160.82871907896228</v>
      </c>
      <c r="E16" s="24">
        <v>126.47876153264575</v>
      </c>
      <c r="F16" s="24">
        <v>165.18730532319353</v>
      </c>
      <c r="G16" s="24">
        <v>0.69881670584510669</v>
      </c>
    </row>
    <row r="17" spans="1:7" ht="15.5" x14ac:dyDescent="0.35">
      <c r="A17" s="25"/>
      <c r="B17" s="26"/>
      <c r="C17" s="26"/>
      <c r="D17" s="27" t="s">
        <v>19</v>
      </c>
      <c r="E17" s="26"/>
      <c r="F17" s="26"/>
      <c r="G17" s="26"/>
    </row>
    <row r="18" spans="1:7" x14ac:dyDescent="0.25">
      <c r="A18" s="28" t="s">
        <v>50</v>
      </c>
      <c r="B18" s="1">
        <v>126.42990929554973</v>
      </c>
      <c r="C18" s="1">
        <v>162.24227416795182</v>
      </c>
      <c r="D18" s="1">
        <v>151.97677349755327</v>
      </c>
      <c r="E18" s="1">
        <v>2640.5438531453615</v>
      </c>
      <c r="F18" s="1">
        <v>163.63663298254895</v>
      </c>
      <c r="G18" s="1">
        <v>1</v>
      </c>
    </row>
    <row r="19" spans="1:7" x14ac:dyDescent="0.25">
      <c r="A19" s="28" t="s">
        <v>51</v>
      </c>
      <c r="B19" s="1">
        <v>128.81454607583603</v>
      </c>
      <c r="C19" s="1">
        <v>163.13253531454524</v>
      </c>
      <c r="D19" s="1">
        <v>155.81225429539208</v>
      </c>
      <c r="E19" s="1">
        <v>2675.0091957493137</v>
      </c>
      <c r="F19" s="1">
        <v>165.26181777398875</v>
      </c>
      <c r="G19" s="1">
        <v>0.99316684890058404</v>
      </c>
    </row>
    <row r="20" spans="1:7" x14ac:dyDescent="0.25">
      <c r="A20" s="28" t="s">
        <v>52</v>
      </c>
      <c r="B20" s="1">
        <v>130.93422321386831</v>
      </c>
      <c r="C20" s="1">
        <v>166.45466882022225</v>
      </c>
      <c r="D20" s="1">
        <v>163.91043403170474</v>
      </c>
      <c r="E20" s="1">
        <v>2668.5289843844735</v>
      </c>
      <c r="F20" s="1">
        <v>166.00219489613988</v>
      </c>
      <c r="G20" s="1">
        <v>0.44800252842653876</v>
      </c>
    </row>
    <row r="21" spans="1:7" x14ac:dyDescent="0.25">
      <c r="A21" s="28" t="s">
        <v>54</v>
      </c>
      <c r="B21" s="1">
        <v>133.40717987490598</v>
      </c>
      <c r="C21" s="1">
        <v>171.78820460640006</v>
      </c>
      <c r="D21" s="1">
        <v>171.615414491199</v>
      </c>
      <c r="E21" s="1">
        <v>2686.4913527359108</v>
      </c>
      <c r="F21" s="1">
        <v>165.8485756400965</v>
      </c>
      <c r="G21" s="1">
        <v>-9.2540496913007253E-2</v>
      </c>
    </row>
    <row r="22" spans="1:7" x14ac:dyDescent="0.25">
      <c r="A22" s="35" t="s">
        <v>55</v>
      </c>
      <c r="B22" s="24">
        <v>136.71917540308138</v>
      </c>
      <c r="C22" s="24">
        <v>169.22572242932446</v>
      </c>
      <c r="D22" s="24">
        <v>164.59119678645848</v>
      </c>
      <c r="E22" s="24">
        <v>2703.3050092038702</v>
      </c>
      <c r="F22" s="24">
        <v>167.13001583416533</v>
      </c>
      <c r="G22" s="24">
        <v>0.77265673770370302</v>
      </c>
    </row>
    <row r="23" spans="1:7" ht="15.5" x14ac:dyDescent="0.35">
      <c r="A23" s="26"/>
      <c r="B23" s="26"/>
      <c r="C23" s="26"/>
      <c r="D23" s="27" t="s">
        <v>20</v>
      </c>
      <c r="E23" s="26"/>
      <c r="F23" s="26"/>
      <c r="G23" s="26"/>
    </row>
    <row r="24" spans="1:7" x14ac:dyDescent="0.25">
      <c r="A24" s="29">
        <v>45292</v>
      </c>
      <c r="B24" s="1">
        <v>129.03534577771444</v>
      </c>
      <c r="C24" s="1">
        <v>163.70500299865159</v>
      </c>
      <c r="D24" s="1">
        <v>141.71832126444491</v>
      </c>
      <c r="E24" s="30">
        <v>2618.979778437686</v>
      </c>
      <c r="F24" s="1">
        <v>163.10403989988262</v>
      </c>
      <c r="G24" s="1">
        <v>0.6</v>
      </c>
    </row>
    <row r="25" spans="1:7" x14ac:dyDescent="0.25">
      <c r="A25" s="29">
        <v>45323</v>
      </c>
      <c r="B25" s="1">
        <v>124.92847132277689</v>
      </c>
      <c r="C25" s="1">
        <v>160.50962222395214</v>
      </c>
      <c r="D25" s="1">
        <v>153.54467941391158</v>
      </c>
      <c r="E25" s="30">
        <v>2628.3143524843285</v>
      </c>
      <c r="F25" s="1">
        <v>163.53978532650373</v>
      </c>
      <c r="G25" s="1">
        <v>0.2671579605806107</v>
      </c>
    </row>
    <row r="26" spans="1:7" x14ac:dyDescent="0.25">
      <c r="A26" s="29">
        <v>45352</v>
      </c>
      <c r="B26" s="1">
        <v>125.32591078615793</v>
      </c>
      <c r="C26" s="1">
        <v>162.51219728125167</v>
      </c>
      <c r="D26" s="1">
        <v>160.66731981430334</v>
      </c>
      <c r="E26" s="30">
        <v>2674.337428514069</v>
      </c>
      <c r="F26" s="1">
        <v>164.26607372126045</v>
      </c>
      <c r="G26" s="1">
        <v>0.44410501903662247</v>
      </c>
    </row>
    <row r="27" spans="1:7" x14ac:dyDescent="0.25">
      <c r="A27" s="29">
        <v>45383</v>
      </c>
      <c r="B27" s="1">
        <v>128.24046685095229</v>
      </c>
      <c r="C27" s="1">
        <v>161.15407704890478</v>
      </c>
      <c r="D27" s="1">
        <v>147.32573624120153</v>
      </c>
      <c r="E27" s="30">
        <v>2646.8329303793635</v>
      </c>
      <c r="F27" s="1">
        <v>164.67915475873221</v>
      </c>
      <c r="G27" s="1">
        <v>0.2514706951434853</v>
      </c>
    </row>
    <row r="28" spans="1:7" x14ac:dyDescent="0.25">
      <c r="A28" s="29">
        <v>45413</v>
      </c>
      <c r="B28" s="1">
        <v>129.69774488334951</v>
      </c>
      <c r="C28" s="1">
        <v>164.39812263881109</v>
      </c>
      <c r="D28" s="1">
        <v>163.80239285876135</v>
      </c>
      <c r="E28" s="30">
        <v>2693.546209268744</v>
      </c>
      <c r="F28" s="1">
        <v>165.30763584880822</v>
      </c>
      <c r="G28" s="1">
        <v>0.38163973515457084</v>
      </c>
    </row>
    <row r="29" spans="1:7" x14ac:dyDescent="0.25">
      <c r="A29" s="29">
        <v>45444</v>
      </c>
      <c r="B29" s="1">
        <v>128.50542649320636</v>
      </c>
      <c r="C29" s="1">
        <v>163.8454062559199</v>
      </c>
      <c r="D29" s="1">
        <v>156.30863378621333</v>
      </c>
      <c r="E29" s="30">
        <v>2684.6484475998336</v>
      </c>
      <c r="F29" s="1">
        <v>165.79866271442586</v>
      </c>
      <c r="G29" s="1">
        <v>0.297038223973356</v>
      </c>
    </row>
    <row r="30" spans="1:7" x14ac:dyDescent="0.25">
      <c r="A30" s="29">
        <v>45474</v>
      </c>
      <c r="B30" s="1">
        <v>131.41998255800073</v>
      </c>
      <c r="C30" s="1">
        <v>168.46863706070408</v>
      </c>
      <c r="D30" s="1">
        <v>160.56806325365628</v>
      </c>
      <c r="E30" s="30">
        <v>2696.6619515189191</v>
      </c>
      <c r="F30" s="1">
        <v>166.05398445904464</v>
      </c>
      <c r="G30" s="1">
        <v>0.15399505667821334</v>
      </c>
    </row>
    <row r="31" spans="1:7" x14ac:dyDescent="0.25">
      <c r="A31" s="29">
        <v>45505</v>
      </c>
      <c r="B31" s="1">
        <v>130.6251036312386</v>
      </c>
      <c r="C31" s="1">
        <v>164.75845790677519</v>
      </c>
      <c r="D31" s="1">
        <v>156.15081923321685</v>
      </c>
      <c r="E31" s="30">
        <v>2639.6323966239329</v>
      </c>
      <c r="F31" s="1">
        <v>166.02405396303311</v>
      </c>
      <c r="G31" s="1">
        <v>-1.8024557561224785E-2</v>
      </c>
    </row>
    <row r="32" spans="1:7" x14ac:dyDescent="0.25">
      <c r="A32" s="29">
        <v>45536</v>
      </c>
      <c r="B32" s="1">
        <v>130.75758345236562</v>
      </c>
      <c r="C32" s="1">
        <v>166.13691149318754</v>
      </c>
      <c r="D32" s="1">
        <v>175.01241960824109</v>
      </c>
      <c r="E32" s="30">
        <v>2669.2926050105684</v>
      </c>
      <c r="F32" s="1">
        <v>165.92854626634184</v>
      </c>
      <c r="G32" s="1">
        <v>-5.7526421269371575E-2</v>
      </c>
    </row>
    <row r="33" spans="1:7" x14ac:dyDescent="0.25">
      <c r="A33" s="29">
        <v>45566</v>
      </c>
      <c r="B33" s="1">
        <v>131.94990184250878</v>
      </c>
      <c r="C33" s="1">
        <v>163.85847236836716</v>
      </c>
      <c r="D33" s="1">
        <v>167.16656297949052</v>
      </c>
      <c r="E33" s="30">
        <v>2674.4574923901032</v>
      </c>
      <c r="F33" s="1">
        <v>165.73964522137047</v>
      </c>
      <c r="G33" s="1">
        <v>-0.11384481406120361</v>
      </c>
    </row>
    <row r="34" spans="1:7" x14ac:dyDescent="0.25">
      <c r="A34" s="29">
        <v>45597</v>
      </c>
      <c r="B34" s="1">
        <v>132.0823816636358</v>
      </c>
      <c r="C34" s="1">
        <v>171.20422870937662</v>
      </c>
      <c r="D34" s="1">
        <v>174.99241081283981</v>
      </c>
      <c r="E34" s="30">
        <v>2672.7102244959315</v>
      </c>
      <c r="F34" s="1">
        <v>165.61621309871506</v>
      </c>
      <c r="G34" s="1">
        <v>-7.447350480963566E-2</v>
      </c>
    </row>
    <row r="35" spans="1:7" x14ac:dyDescent="0.25">
      <c r="A35" s="29">
        <v>45627</v>
      </c>
      <c r="B35" s="1">
        <v>136.1892561185733</v>
      </c>
      <c r="C35" s="1">
        <v>180.30191274145636</v>
      </c>
      <c r="D35" s="1">
        <v>172.68726968126674</v>
      </c>
      <c r="E35" s="30">
        <v>2712.3063413216973</v>
      </c>
      <c r="F35" s="1">
        <v>166.18986860020391</v>
      </c>
      <c r="G35" s="1">
        <v>0.34637641493886484</v>
      </c>
    </row>
    <row r="36" spans="1:7" x14ac:dyDescent="0.25">
      <c r="A36" s="29">
        <v>45658</v>
      </c>
      <c r="B36" s="1">
        <v>133.40717987490598</v>
      </c>
      <c r="C36" s="1">
        <v>165.56965439092471</v>
      </c>
      <c r="D36" s="1">
        <v>165.1788961201575</v>
      </c>
      <c r="E36" s="30">
        <v>2712.219332395754</v>
      </c>
      <c r="F36" s="1">
        <v>166.33130967915022</v>
      </c>
      <c r="G36" s="1">
        <v>8.510812370070564E-2</v>
      </c>
    </row>
    <row r="37" spans="1:7" x14ac:dyDescent="0.25">
      <c r="A37" s="29">
        <v>45689</v>
      </c>
      <c r="B37" s="1">
        <v>138.97133236224067</v>
      </c>
      <c r="C37" s="1">
        <v>171.15314269339856</v>
      </c>
      <c r="D37" s="1">
        <v>159.52088757457565</v>
      </c>
      <c r="E37" s="30">
        <v>2683.455441440979</v>
      </c>
      <c r="F37" s="1">
        <v>167.19086530801872</v>
      </c>
      <c r="G37" s="1">
        <v>0.51677319833924873</v>
      </c>
    </row>
    <row r="38" spans="1:7" x14ac:dyDescent="0.25">
      <c r="A38" s="29">
        <v>45717</v>
      </c>
      <c r="B38" s="1">
        <v>137.77901397209752</v>
      </c>
      <c r="C38" s="1">
        <v>170.95437020365009</v>
      </c>
      <c r="D38" s="1">
        <v>169.07380666464229</v>
      </c>
      <c r="E38" s="30">
        <v>2714.2402537748776</v>
      </c>
      <c r="F38" s="1">
        <v>167.86787251532706</v>
      </c>
      <c r="G38" s="1">
        <v>0.40493073952401204</v>
      </c>
    </row>
    <row r="39" spans="1:7" x14ac:dyDescent="0.25">
      <c r="A39" s="29">
        <v>45748</v>
      </c>
      <c r="B39" s="1">
        <v>138.44141307773262</v>
      </c>
      <c r="C39" s="1">
        <v>170.32364189659975</v>
      </c>
      <c r="D39" s="1">
        <v>173.13129615327318</v>
      </c>
      <c r="E39" s="30">
        <v>2684.3066221348363</v>
      </c>
      <c r="F39" s="1">
        <v>168.6952685391027</v>
      </c>
      <c r="G39" s="1">
        <v>0.49288527422071127</v>
      </c>
    </row>
    <row r="40" spans="1:7" x14ac:dyDescent="0.25">
      <c r="A40" s="29">
        <v>45778</v>
      </c>
      <c r="B40" s="1">
        <v>148.50987948338587</v>
      </c>
      <c r="C40" s="1">
        <v>171.26856982033922</v>
      </c>
      <c r="D40" s="1">
        <v>162.66612404703179</v>
      </c>
      <c r="E40" s="30"/>
      <c r="F40" s="1">
        <v>169.36001563460619</v>
      </c>
      <c r="G40" s="1">
        <v>0.39405200943700702</v>
      </c>
    </row>
    <row r="41" spans="1:7" x14ac:dyDescent="0.25">
      <c r="A41" s="31">
        <v>45809</v>
      </c>
      <c r="B41" s="24"/>
      <c r="C41" s="24"/>
      <c r="D41" s="24">
        <v>148.75637164690681</v>
      </c>
      <c r="E41" s="32"/>
      <c r="F41" s="24">
        <v>169.75407370551986</v>
      </c>
      <c r="G41" s="24">
        <v>0.23267479601787322</v>
      </c>
    </row>
    <row r="42" spans="1:7" x14ac:dyDescent="0.25">
      <c r="A42" t="s">
        <v>21</v>
      </c>
    </row>
    <row r="43" spans="1:7" x14ac:dyDescent="0.25">
      <c r="A43" s="14" t="s">
        <v>47</v>
      </c>
      <c r="B43" s="14"/>
      <c r="C43" s="14"/>
      <c r="D43" s="14"/>
      <c r="E43" s="14"/>
      <c r="F43" s="14"/>
      <c r="G43" s="1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L388"/>
  <sheetViews>
    <sheetView topLeftCell="A363" workbookViewId="0">
      <selection activeCell="E384" sqref="E384"/>
    </sheetView>
  </sheetViews>
  <sheetFormatPr defaultRowHeight="12.5" x14ac:dyDescent="0.25"/>
  <cols>
    <col min="1" max="1" width="10.90625" bestFit="1" customWidth="1"/>
    <col min="2" max="2" width="11" customWidth="1"/>
    <col min="5" max="5" width="10.08984375" bestFit="1" customWidth="1"/>
    <col min="6" max="6" width="13.453125" customWidth="1"/>
    <col min="7" max="7" width="17" customWidth="1"/>
    <col min="8" max="8" width="10.08984375" bestFit="1" customWidth="1"/>
    <col min="11" max="12" width="10.08984375" bestFit="1" customWidth="1"/>
  </cols>
  <sheetData>
    <row r="1" spans="1:10" ht="52" x14ac:dyDescent="0.3">
      <c r="A1" s="12" t="s">
        <v>1</v>
      </c>
      <c r="B1" s="11" t="s">
        <v>2</v>
      </c>
      <c r="D1" s="11" t="s">
        <v>22</v>
      </c>
      <c r="H1" s="4"/>
    </row>
    <row r="2" spans="1:10" x14ac:dyDescent="0.25">
      <c r="A2" s="13">
        <v>34365</v>
      </c>
      <c r="B2" s="3">
        <v>50.009952775089126</v>
      </c>
      <c r="D2" s="2"/>
      <c r="H2" s="2"/>
      <c r="I2" s="3"/>
      <c r="J2" s="2"/>
    </row>
    <row r="3" spans="1:10" x14ac:dyDescent="0.25">
      <c r="A3" s="13">
        <v>34393</v>
      </c>
      <c r="B3" s="3">
        <v>50.499648141718204</v>
      </c>
      <c r="D3" s="2"/>
      <c r="H3" s="2"/>
      <c r="I3" s="3"/>
      <c r="J3" s="2"/>
    </row>
    <row r="4" spans="1:10" x14ac:dyDescent="0.25">
      <c r="A4" s="13">
        <v>34424</v>
      </c>
      <c r="B4" s="3">
        <v>50.930712011088573</v>
      </c>
      <c r="D4" s="2"/>
      <c r="H4" s="2"/>
      <c r="I4" s="3"/>
      <c r="J4" s="2"/>
    </row>
    <row r="5" spans="1:10" x14ac:dyDescent="0.25">
      <c r="A5" s="13">
        <v>34454</v>
      </c>
      <c r="B5" s="3">
        <v>50.964257914498923</v>
      </c>
      <c r="D5" s="2"/>
      <c r="H5" s="2"/>
      <c r="I5" s="3"/>
      <c r="J5" s="2"/>
    </row>
    <row r="6" spans="1:10" x14ac:dyDescent="0.25">
      <c r="A6" s="13">
        <v>34485</v>
      </c>
      <c r="B6" s="3">
        <v>51.047214329541305</v>
      </c>
      <c r="D6" s="2"/>
      <c r="H6" s="2"/>
      <c r="I6" s="3"/>
      <c r="J6" s="2"/>
    </row>
    <row r="7" spans="1:10" x14ac:dyDescent="0.25">
      <c r="A7" s="13">
        <v>34515</v>
      </c>
      <c r="B7" s="3">
        <v>51.219797311892556</v>
      </c>
      <c r="D7" s="2"/>
      <c r="H7" s="2"/>
      <c r="I7" s="3"/>
      <c r="J7" s="2"/>
    </row>
    <row r="8" spans="1:10" x14ac:dyDescent="0.25">
      <c r="A8" s="13">
        <v>34546</v>
      </c>
      <c r="B8" s="3">
        <v>51.470567228656364</v>
      </c>
      <c r="D8" s="2"/>
      <c r="H8" s="2"/>
      <c r="I8" s="3"/>
      <c r="J8" s="2"/>
    </row>
    <row r="9" spans="1:10" x14ac:dyDescent="0.25">
      <c r="A9" s="13">
        <v>34577</v>
      </c>
      <c r="B9" s="3">
        <v>51.979028852227039</v>
      </c>
      <c r="D9" s="2"/>
      <c r="H9" s="2"/>
      <c r="I9" s="3"/>
      <c r="J9" s="2"/>
    </row>
    <row r="10" spans="1:10" x14ac:dyDescent="0.25">
      <c r="A10" s="13">
        <v>34607</v>
      </c>
      <c r="B10" s="3">
        <v>52.142423175520733</v>
      </c>
      <c r="D10" s="2"/>
      <c r="H10" s="2"/>
      <c r="I10" s="3"/>
      <c r="J10" s="2"/>
    </row>
    <row r="11" spans="1:10" x14ac:dyDescent="0.25">
      <c r="A11" s="13">
        <v>34638</v>
      </c>
      <c r="B11" s="3">
        <v>52.735260524843838</v>
      </c>
      <c r="D11" s="2"/>
      <c r="H11" s="2"/>
      <c r="I11" s="3"/>
      <c r="J11" s="2"/>
    </row>
    <row r="12" spans="1:10" x14ac:dyDescent="0.25">
      <c r="A12" s="13">
        <v>34668</v>
      </c>
      <c r="B12" s="3">
        <v>52.940439241160774</v>
      </c>
      <c r="D12" s="2"/>
      <c r="H12" s="2"/>
      <c r="I12" s="3"/>
      <c r="J12" s="2"/>
    </row>
    <row r="13" spans="1:10" x14ac:dyDescent="0.25">
      <c r="A13" s="13">
        <v>34699</v>
      </c>
      <c r="B13" s="3">
        <v>53.408223764785859</v>
      </c>
      <c r="D13" s="2"/>
      <c r="H13" s="2"/>
      <c r="I13" s="3"/>
      <c r="J13" s="2"/>
    </row>
    <row r="14" spans="1:10" x14ac:dyDescent="0.25">
      <c r="A14" s="13">
        <v>34730</v>
      </c>
      <c r="B14" s="3">
        <v>53.70004495820001</v>
      </c>
      <c r="D14" s="2"/>
      <c r="H14" s="2"/>
      <c r="I14" s="3"/>
      <c r="J14" s="2"/>
    </row>
    <row r="15" spans="1:10" x14ac:dyDescent="0.25">
      <c r="A15" s="13">
        <v>34758</v>
      </c>
      <c r="B15" s="3">
        <v>53.939375138258129</v>
      </c>
      <c r="D15" s="2"/>
      <c r="H15" s="2"/>
      <c r="I15" s="3"/>
      <c r="J15" s="2"/>
    </row>
    <row r="16" spans="1:10" x14ac:dyDescent="0.25">
      <c r="A16" s="13">
        <v>34789</v>
      </c>
      <c r="B16" s="3">
        <v>54.296168239769486</v>
      </c>
      <c r="D16" s="2"/>
      <c r="H16" s="2"/>
      <c r="I16" s="3"/>
      <c r="J16" s="2"/>
    </row>
    <row r="17" spans="1:10" x14ac:dyDescent="0.25">
      <c r="A17" s="13">
        <v>34819</v>
      </c>
      <c r="B17" s="3">
        <v>54.656985078094557</v>
      </c>
      <c r="D17" s="2"/>
      <c r="H17" s="2"/>
      <c r="I17" s="3"/>
      <c r="J17" s="2"/>
    </row>
    <row r="18" spans="1:10" x14ac:dyDescent="0.25">
      <c r="A18" s="13">
        <v>34850</v>
      </c>
      <c r="B18" s="3">
        <v>55.013558841867408</v>
      </c>
      <c r="D18" s="2"/>
      <c r="H18" s="2"/>
      <c r="I18" s="3"/>
      <c r="J18" s="2"/>
    </row>
    <row r="19" spans="1:10" x14ac:dyDescent="0.25">
      <c r="A19" s="13">
        <v>34880</v>
      </c>
      <c r="B19" s="3">
        <v>55.244883907979712</v>
      </c>
      <c r="D19" s="2"/>
      <c r="H19" s="2"/>
      <c r="I19" s="3"/>
      <c r="J19" s="2"/>
    </row>
    <row r="20" spans="1:10" x14ac:dyDescent="0.25">
      <c r="A20" s="13">
        <v>34911</v>
      </c>
      <c r="B20" s="3">
        <v>55.654757403496887</v>
      </c>
      <c r="D20" s="2"/>
      <c r="H20" s="2"/>
      <c r="I20" s="3"/>
      <c r="J20" s="2"/>
    </row>
    <row r="21" spans="1:10" x14ac:dyDescent="0.25">
      <c r="A21" s="13">
        <v>34942</v>
      </c>
      <c r="B21" s="3">
        <v>56.131869332144483</v>
      </c>
      <c r="D21" s="2"/>
      <c r="H21" s="2"/>
      <c r="I21" s="3"/>
      <c r="J21" s="2"/>
    </row>
    <row r="22" spans="1:10" x14ac:dyDescent="0.25">
      <c r="A22" s="13">
        <v>34972</v>
      </c>
      <c r="B22" s="3">
        <v>56.60870294207524</v>
      </c>
      <c r="D22" s="2"/>
      <c r="H22" s="2"/>
      <c r="I22" s="3"/>
      <c r="J22" s="2"/>
    </row>
    <row r="23" spans="1:10" x14ac:dyDescent="0.25">
      <c r="A23" s="13">
        <v>35003</v>
      </c>
      <c r="B23" s="3">
        <v>56.934943153628801</v>
      </c>
      <c r="D23" s="2"/>
      <c r="H23" s="2"/>
      <c r="I23" s="3"/>
      <c r="J23" s="2"/>
    </row>
    <row r="24" spans="1:10" x14ac:dyDescent="0.25">
      <c r="A24" s="13">
        <v>35033</v>
      </c>
      <c r="B24" s="3">
        <v>57.058079058500567</v>
      </c>
      <c r="D24" s="2"/>
      <c r="H24" s="2"/>
      <c r="I24" s="3"/>
      <c r="J24" s="2"/>
    </row>
    <row r="25" spans="1:10" x14ac:dyDescent="0.25">
      <c r="A25" s="13">
        <v>35064</v>
      </c>
      <c r="B25" s="3">
        <v>57.960635943969507</v>
      </c>
      <c r="D25" s="2"/>
      <c r="H25" s="2"/>
      <c r="I25" s="3"/>
      <c r="J25" s="2"/>
    </row>
    <row r="26" spans="1:10" x14ac:dyDescent="0.25">
      <c r="A26" s="13">
        <v>35095</v>
      </c>
      <c r="B26" s="3">
        <v>58.318477577160706</v>
      </c>
      <c r="D26" s="2"/>
      <c r="H26" s="2"/>
      <c r="I26" s="3"/>
      <c r="J26" s="2"/>
    </row>
    <row r="27" spans="1:10" x14ac:dyDescent="0.25">
      <c r="A27" s="13">
        <v>35124</v>
      </c>
      <c r="B27" s="3">
        <v>58.749188345633854</v>
      </c>
      <c r="D27" s="2"/>
      <c r="H27" s="2"/>
      <c r="I27" s="3"/>
      <c r="J27" s="2"/>
    </row>
    <row r="28" spans="1:10" x14ac:dyDescent="0.25">
      <c r="A28" s="13">
        <v>35155</v>
      </c>
      <c r="B28" s="3">
        <v>58.678928008549349</v>
      </c>
      <c r="C28" s="3"/>
      <c r="D28" s="1">
        <f>B28</f>
        <v>58.678928008549349</v>
      </c>
      <c r="H28" s="2"/>
      <c r="I28" s="3"/>
      <c r="J28" s="2"/>
    </row>
    <row r="29" spans="1:10" x14ac:dyDescent="0.25">
      <c r="A29" s="13">
        <v>35185</v>
      </c>
      <c r="B29" s="3">
        <v>58.814024459917235</v>
      </c>
      <c r="C29" s="3"/>
      <c r="D29" s="2"/>
      <c r="H29" s="2"/>
      <c r="I29" s="3"/>
      <c r="J29" s="2"/>
    </row>
    <row r="30" spans="1:10" x14ac:dyDescent="0.25">
      <c r="A30" s="13">
        <v>35216</v>
      </c>
      <c r="B30" s="3">
        <v>58.927494027088443</v>
      </c>
      <c r="D30" s="2"/>
      <c r="H30" s="2"/>
      <c r="I30" s="3"/>
      <c r="J30" s="2"/>
    </row>
    <row r="31" spans="1:10" x14ac:dyDescent="0.25">
      <c r="A31" s="13">
        <v>35246</v>
      </c>
      <c r="B31" s="3">
        <v>59.131361015753633</v>
      </c>
      <c r="D31" s="2"/>
      <c r="H31" s="2"/>
      <c r="I31" s="3"/>
      <c r="J31" s="2"/>
    </row>
    <row r="32" spans="1:10" x14ac:dyDescent="0.25">
      <c r="A32" s="13">
        <v>35277</v>
      </c>
      <c r="B32" s="3">
        <v>59.123069176053221</v>
      </c>
      <c r="D32" s="2"/>
      <c r="H32" s="2"/>
      <c r="I32" s="3"/>
      <c r="J32" s="2"/>
    </row>
    <row r="33" spans="1:10" x14ac:dyDescent="0.25">
      <c r="A33" s="13">
        <v>35308</v>
      </c>
      <c r="B33" s="3">
        <v>59.285519762386286</v>
      </c>
      <c r="D33" s="2"/>
      <c r="H33" s="2"/>
      <c r="I33" s="3"/>
      <c r="J33" s="2"/>
    </row>
    <row r="34" spans="1:10" x14ac:dyDescent="0.25">
      <c r="A34" s="13">
        <v>35338</v>
      </c>
      <c r="B34" s="3">
        <v>59.467435627864674</v>
      </c>
      <c r="D34" s="2"/>
      <c r="H34" s="2"/>
      <c r="I34" s="3"/>
      <c r="J34" s="2"/>
    </row>
    <row r="35" spans="1:10" x14ac:dyDescent="0.25">
      <c r="A35" s="13">
        <v>35369</v>
      </c>
      <c r="B35" s="3">
        <v>59.670828578974735</v>
      </c>
      <c r="D35" s="2"/>
      <c r="H35" s="2"/>
      <c r="I35" s="3"/>
      <c r="J35" s="2"/>
    </row>
    <row r="36" spans="1:10" x14ac:dyDescent="0.25">
      <c r="A36" s="13">
        <v>35399</v>
      </c>
      <c r="B36" s="3">
        <v>59.418559953455862</v>
      </c>
      <c r="D36" s="2"/>
      <c r="H36" s="2"/>
      <c r="I36" s="3"/>
      <c r="J36" s="2"/>
    </row>
    <row r="37" spans="1:10" x14ac:dyDescent="0.25">
      <c r="A37" s="13">
        <v>35430</v>
      </c>
      <c r="B37" s="3">
        <v>58.978554429030282</v>
      </c>
      <c r="D37" s="2"/>
      <c r="H37" s="2"/>
      <c r="I37" s="3"/>
      <c r="J37" s="2"/>
    </row>
    <row r="38" spans="1:10" x14ac:dyDescent="0.25">
      <c r="A38" s="13">
        <v>35461</v>
      </c>
      <c r="B38" s="3">
        <v>59.088869820320234</v>
      </c>
      <c r="D38" s="2"/>
      <c r="H38" s="2"/>
      <c r="I38" s="3"/>
      <c r="J38" s="2"/>
    </row>
    <row r="39" spans="1:10" x14ac:dyDescent="0.25">
      <c r="A39" s="13">
        <v>35489</v>
      </c>
      <c r="B39" s="3">
        <v>59.340911046180402</v>
      </c>
      <c r="D39" s="2"/>
      <c r="H39" s="2"/>
      <c r="I39" s="3"/>
      <c r="J39" s="2"/>
    </row>
    <row r="40" spans="1:10" x14ac:dyDescent="0.25">
      <c r="A40" s="13">
        <v>35520</v>
      </c>
      <c r="B40" s="3">
        <v>59.909476218007427</v>
      </c>
      <c r="D40" s="2"/>
      <c r="H40" s="2"/>
      <c r="I40" s="3"/>
      <c r="J40" s="2"/>
    </row>
    <row r="41" spans="1:10" x14ac:dyDescent="0.25">
      <c r="A41" s="13">
        <v>35550</v>
      </c>
      <c r="B41" s="3">
        <v>60.049997153660939</v>
      </c>
      <c r="D41" s="2"/>
      <c r="H41" s="2"/>
      <c r="I41" s="3"/>
      <c r="J41" s="2"/>
    </row>
    <row r="42" spans="1:10" x14ac:dyDescent="0.25">
      <c r="A42" s="13">
        <v>35581</v>
      </c>
      <c r="B42" s="3">
        <v>60.6381152556513</v>
      </c>
      <c r="D42" s="2"/>
      <c r="H42" s="2"/>
      <c r="I42" s="3"/>
      <c r="J42" s="2"/>
    </row>
    <row r="43" spans="1:10" x14ac:dyDescent="0.25">
      <c r="A43" s="13">
        <v>35611</v>
      </c>
      <c r="B43" s="3">
        <v>60.926872761554016</v>
      </c>
      <c r="D43" s="2"/>
      <c r="H43" s="2"/>
      <c r="I43" s="3"/>
      <c r="J43" s="2"/>
    </row>
    <row r="44" spans="1:10" x14ac:dyDescent="0.25">
      <c r="A44" s="13">
        <v>35642</v>
      </c>
      <c r="B44" s="3">
        <v>61.048998716669267</v>
      </c>
      <c r="D44" s="2"/>
      <c r="H44" s="2"/>
      <c r="I44" s="3"/>
      <c r="J44" s="2"/>
    </row>
    <row r="45" spans="1:10" x14ac:dyDescent="0.25">
      <c r="A45" s="13">
        <v>35673</v>
      </c>
      <c r="B45" s="3">
        <v>60.703827813010449</v>
      </c>
      <c r="D45" s="2"/>
      <c r="H45" s="2"/>
      <c r="I45" s="3"/>
      <c r="J45" s="2"/>
    </row>
    <row r="46" spans="1:10" x14ac:dyDescent="0.25">
      <c r="A46" s="13">
        <v>35703</v>
      </c>
      <c r="B46" s="3">
        <v>60.585364493140013</v>
      </c>
      <c r="D46" s="2"/>
      <c r="H46" s="2"/>
      <c r="I46" s="3"/>
      <c r="J46" s="2"/>
    </row>
    <row r="47" spans="1:10" x14ac:dyDescent="0.25">
      <c r="A47" s="13">
        <v>35734</v>
      </c>
      <c r="B47" s="3">
        <v>60.531367544628544</v>
      </c>
      <c r="D47" s="2"/>
      <c r="H47" s="2"/>
      <c r="I47" s="3"/>
      <c r="J47" s="2"/>
    </row>
    <row r="48" spans="1:10" x14ac:dyDescent="0.25">
      <c r="A48" s="13">
        <v>35764</v>
      </c>
      <c r="B48" s="3">
        <v>61.204291200041041</v>
      </c>
      <c r="D48" s="2"/>
      <c r="H48" s="2"/>
      <c r="I48" s="3"/>
      <c r="J48" s="2"/>
    </row>
    <row r="49" spans="1:10" x14ac:dyDescent="0.25">
      <c r="A49" s="13">
        <v>35795</v>
      </c>
      <c r="B49" s="3">
        <v>61.299334451157073</v>
      </c>
      <c r="D49" s="2"/>
      <c r="H49" s="2"/>
      <c r="I49" s="3"/>
      <c r="J49" s="2"/>
    </row>
    <row r="50" spans="1:10" x14ac:dyDescent="0.25">
      <c r="A50" s="13">
        <v>35826</v>
      </c>
      <c r="B50" s="3">
        <v>61.200119729067737</v>
      </c>
      <c r="D50" s="2"/>
      <c r="H50" s="2"/>
      <c r="I50" s="3"/>
      <c r="J50" s="2"/>
    </row>
    <row r="51" spans="1:10" x14ac:dyDescent="0.25">
      <c r="A51" s="13">
        <v>35854</v>
      </c>
      <c r="B51" s="3">
        <v>61.174427765278139</v>
      </c>
      <c r="D51" s="2"/>
      <c r="H51" s="2"/>
      <c r="I51" s="3"/>
      <c r="J51" s="2"/>
    </row>
    <row r="52" spans="1:10" x14ac:dyDescent="0.25">
      <c r="A52" s="13">
        <v>35885</v>
      </c>
      <c r="B52" s="3">
        <v>61.441812065811931</v>
      </c>
      <c r="D52" s="2"/>
      <c r="H52" s="2"/>
      <c r="I52" s="3"/>
      <c r="J52" s="2"/>
    </row>
    <row r="53" spans="1:10" x14ac:dyDescent="0.25">
      <c r="A53" s="13">
        <v>35915</v>
      </c>
      <c r="B53" s="3">
        <v>61.77712604161654</v>
      </c>
      <c r="D53" s="2"/>
      <c r="H53" s="2"/>
      <c r="I53" s="3"/>
      <c r="J53" s="2"/>
    </row>
    <row r="54" spans="1:10" x14ac:dyDescent="0.25">
      <c r="A54" s="13">
        <v>35946</v>
      </c>
      <c r="B54" s="3">
        <v>61.384099031480446</v>
      </c>
      <c r="D54" s="2"/>
      <c r="H54" s="2"/>
      <c r="I54" s="3"/>
      <c r="J54" s="2"/>
    </row>
    <row r="55" spans="1:10" x14ac:dyDescent="0.25">
      <c r="A55" s="13">
        <v>35976</v>
      </c>
      <c r="B55" s="3">
        <v>61.421210019321727</v>
      </c>
      <c r="D55" s="2"/>
      <c r="H55" s="2"/>
      <c r="I55" s="3"/>
      <c r="J55" s="2"/>
    </row>
    <row r="56" spans="1:10" x14ac:dyDescent="0.25">
      <c r="A56" s="13">
        <v>36007</v>
      </c>
      <c r="B56" s="3">
        <v>61.539487303051807</v>
      </c>
      <c r="D56" s="2"/>
      <c r="H56" s="2"/>
      <c r="I56" s="3"/>
      <c r="J56" s="2"/>
    </row>
    <row r="57" spans="1:10" x14ac:dyDescent="0.25">
      <c r="A57" s="13">
        <v>36038</v>
      </c>
      <c r="B57" s="3">
        <v>61.936262891214945</v>
      </c>
      <c r="D57" s="2"/>
      <c r="H57" s="2"/>
      <c r="I57" s="3"/>
      <c r="J57" s="2"/>
    </row>
    <row r="58" spans="1:10" x14ac:dyDescent="0.25">
      <c r="A58" s="13">
        <v>36068</v>
      </c>
      <c r="B58" s="3">
        <v>61.945498838580427</v>
      </c>
      <c r="D58" s="2"/>
      <c r="H58" s="2"/>
      <c r="I58" s="3"/>
      <c r="J58" s="2"/>
    </row>
    <row r="59" spans="1:10" x14ac:dyDescent="0.25">
      <c r="A59" s="13">
        <v>36099</v>
      </c>
      <c r="B59" s="3">
        <v>62.203343649349705</v>
      </c>
      <c r="D59" s="2"/>
      <c r="H59" s="2"/>
      <c r="I59" s="3"/>
      <c r="J59" s="2"/>
    </row>
    <row r="60" spans="1:10" x14ac:dyDescent="0.25">
      <c r="A60" s="13">
        <v>36129</v>
      </c>
      <c r="B60" s="3">
        <v>62.225259321876869</v>
      </c>
      <c r="D60" s="2"/>
      <c r="H60" s="2"/>
      <c r="I60" s="3"/>
      <c r="J60" s="2"/>
    </row>
    <row r="61" spans="1:10" x14ac:dyDescent="0.25">
      <c r="A61" s="13">
        <v>36160</v>
      </c>
      <c r="B61" s="3">
        <v>62.173228192348503</v>
      </c>
      <c r="D61" s="2"/>
      <c r="H61" s="2"/>
      <c r="I61" s="3"/>
      <c r="J61" s="2"/>
    </row>
    <row r="62" spans="1:10" x14ac:dyDescent="0.25">
      <c r="A62" s="13">
        <v>36191</v>
      </c>
      <c r="B62" s="3">
        <v>61.731811236328518</v>
      </c>
      <c r="D62" s="2"/>
      <c r="H62" s="2"/>
      <c r="I62" s="3"/>
      <c r="J62" s="2"/>
    </row>
    <row r="63" spans="1:10" x14ac:dyDescent="0.25">
      <c r="A63" s="13">
        <v>36219</v>
      </c>
      <c r="B63" s="3">
        <v>61.814175292783723</v>
      </c>
      <c r="D63" s="2"/>
      <c r="H63" s="2"/>
      <c r="I63" s="3"/>
      <c r="J63" s="2"/>
    </row>
    <row r="64" spans="1:10" x14ac:dyDescent="0.25">
      <c r="A64" s="13">
        <v>36250</v>
      </c>
      <c r="B64" s="3">
        <v>61.677570817038806</v>
      </c>
      <c r="D64" s="2"/>
      <c r="H64" s="2"/>
      <c r="I64" s="3"/>
      <c r="J64" s="2"/>
    </row>
    <row r="65" spans="1:10" x14ac:dyDescent="0.25">
      <c r="A65" s="13">
        <v>36280</v>
      </c>
      <c r="B65" s="3">
        <v>62.087846610054939</v>
      </c>
      <c r="D65" s="2"/>
      <c r="H65" s="2"/>
      <c r="I65" s="3"/>
      <c r="J65" s="2"/>
    </row>
    <row r="66" spans="1:10" x14ac:dyDescent="0.25">
      <c r="A66" s="13">
        <v>36311</v>
      </c>
      <c r="B66" s="3">
        <v>61.911767062466851</v>
      </c>
      <c r="C66" s="3"/>
      <c r="D66" s="1">
        <f>B66</f>
        <v>61.911767062466851</v>
      </c>
      <c r="H66" s="2"/>
      <c r="I66" s="3"/>
      <c r="J66" s="2"/>
    </row>
    <row r="67" spans="1:10" x14ac:dyDescent="0.25">
      <c r="A67" s="13">
        <v>36341</v>
      </c>
      <c r="B67" s="3">
        <v>62.425051250410391</v>
      </c>
      <c r="D67" s="2"/>
      <c r="H67" s="2"/>
      <c r="I67" s="3"/>
      <c r="J67" s="2"/>
    </row>
    <row r="68" spans="1:10" x14ac:dyDescent="0.25">
      <c r="A68" s="13">
        <v>36372</v>
      </c>
      <c r="B68" s="3">
        <v>62.943854814135328</v>
      </c>
      <c r="D68" s="2"/>
      <c r="H68" s="2"/>
      <c r="I68" s="3"/>
      <c r="J68" s="2"/>
    </row>
    <row r="69" spans="1:10" x14ac:dyDescent="0.25">
      <c r="A69" s="13">
        <v>36403</v>
      </c>
      <c r="B69" s="3">
        <v>63.865228914336157</v>
      </c>
      <c r="D69" s="2"/>
      <c r="H69" s="2"/>
      <c r="I69" s="3"/>
      <c r="J69" s="2"/>
    </row>
    <row r="70" spans="1:10" x14ac:dyDescent="0.25">
      <c r="A70" s="13">
        <v>36433</v>
      </c>
      <c r="B70" s="3">
        <v>64.566049682687321</v>
      </c>
      <c r="D70" s="2"/>
      <c r="H70" s="2"/>
      <c r="I70" s="3"/>
      <c r="J70" s="2"/>
    </row>
    <row r="71" spans="1:10" x14ac:dyDescent="0.25">
      <c r="A71" s="13">
        <v>36464</v>
      </c>
      <c r="B71" s="3">
        <v>64.997538628610968</v>
      </c>
      <c r="D71" s="2"/>
      <c r="H71" s="2"/>
      <c r="I71" s="3"/>
      <c r="J71" s="2"/>
    </row>
    <row r="72" spans="1:10" x14ac:dyDescent="0.25">
      <c r="A72" s="13">
        <v>36494</v>
      </c>
      <c r="B72" s="3">
        <v>65.617003612017399</v>
      </c>
      <c r="D72" s="2"/>
      <c r="H72" s="2"/>
      <c r="I72" s="3"/>
      <c r="J72" s="2"/>
    </row>
    <row r="73" spans="1:10" x14ac:dyDescent="0.25">
      <c r="A73" s="13">
        <v>36525</v>
      </c>
      <c r="B73" s="3">
        <v>66.183672097166195</v>
      </c>
      <c r="D73" s="2"/>
      <c r="H73" s="2"/>
      <c r="I73" s="3"/>
      <c r="J73" s="2"/>
    </row>
    <row r="74" spans="1:10" x14ac:dyDescent="0.25">
      <c r="A74" s="13">
        <v>36556</v>
      </c>
      <c r="B74" s="3">
        <v>66.05907057814936</v>
      </c>
      <c r="D74" s="2"/>
      <c r="H74" s="2"/>
      <c r="I74" s="3"/>
      <c r="J74" s="2"/>
    </row>
    <row r="75" spans="1:10" x14ac:dyDescent="0.25">
      <c r="A75" s="13">
        <v>36585</v>
      </c>
      <c r="B75" s="3">
        <v>66.240742495614953</v>
      </c>
      <c r="D75" s="2"/>
      <c r="H75" s="2"/>
      <c r="I75" s="3"/>
      <c r="J75" s="2"/>
    </row>
    <row r="76" spans="1:10" x14ac:dyDescent="0.25">
      <c r="A76" s="13">
        <v>36616</v>
      </c>
      <c r="B76" s="3">
        <v>66.7094984774143</v>
      </c>
      <c r="D76" s="2"/>
      <c r="H76" s="2"/>
      <c r="I76" s="3"/>
      <c r="J76" s="2"/>
    </row>
    <row r="77" spans="1:10" x14ac:dyDescent="0.25">
      <c r="A77" s="13">
        <v>36646</v>
      </c>
      <c r="B77" s="3">
        <v>68.169893552660071</v>
      </c>
      <c r="D77" s="2"/>
      <c r="H77" s="5"/>
      <c r="I77" s="3"/>
      <c r="J77" s="2"/>
    </row>
    <row r="78" spans="1:10" x14ac:dyDescent="0.25">
      <c r="A78" s="13">
        <v>36677</v>
      </c>
      <c r="B78" s="3">
        <v>69.202938176142808</v>
      </c>
      <c r="D78" s="2"/>
      <c r="H78" s="5"/>
      <c r="I78" s="3"/>
      <c r="J78" s="2"/>
    </row>
    <row r="79" spans="1:10" ht="14" x14ac:dyDescent="0.3">
      <c r="A79" s="13">
        <v>36707</v>
      </c>
      <c r="B79" s="3">
        <v>69.755345320253866</v>
      </c>
      <c r="D79" s="2"/>
      <c r="H79" s="6"/>
      <c r="I79" s="3"/>
      <c r="J79" s="2"/>
    </row>
    <row r="80" spans="1:10" x14ac:dyDescent="0.25">
      <c r="A80" s="13">
        <v>36738</v>
      </c>
      <c r="B80" s="3">
        <v>70.414736988406901</v>
      </c>
      <c r="D80" s="2"/>
      <c r="H80" s="2"/>
      <c r="I80" s="3"/>
      <c r="J80" s="2"/>
    </row>
    <row r="81" spans="1:11" x14ac:dyDescent="0.25">
      <c r="A81" s="13">
        <v>36769</v>
      </c>
      <c r="B81" s="3">
        <v>70.947217180261688</v>
      </c>
      <c r="D81" s="2"/>
      <c r="H81" s="2"/>
      <c r="I81" s="3"/>
      <c r="J81" s="2"/>
    </row>
    <row r="82" spans="1:11" x14ac:dyDescent="0.25">
      <c r="A82" s="13">
        <v>36799</v>
      </c>
      <c r="B82" s="3">
        <v>71.280635407268662</v>
      </c>
      <c r="C82" s="3"/>
      <c r="D82" s="2"/>
      <c r="I82" s="3"/>
      <c r="J82" s="2"/>
    </row>
    <row r="83" spans="1:11" x14ac:dyDescent="0.25">
      <c r="A83" s="13">
        <v>36830</v>
      </c>
      <c r="B83" s="3">
        <v>71.430383354578638</v>
      </c>
      <c r="C83" s="3"/>
      <c r="D83" s="1">
        <f>B83</f>
        <v>71.430383354578638</v>
      </c>
      <c r="H83" s="2"/>
      <c r="I83" s="3"/>
      <c r="J83" s="2"/>
    </row>
    <row r="84" spans="1:11" x14ac:dyDescent="0.25">
      <c r="A84" s="13">
        <v>36860</v>
      </c>
      <c r="B84" s="3">
        <v>71.120897343399704</v>
      </c>
      <c r="D84" s="1"/>
      <c r="H84" s="2"/>
      <c r="I84" s="3"/>
      <c r="J84" s="2"/>
    </row>
    <row r="85" spans="1:11" x14ac:dyDescent="0.25">
      <c r="A85" s="13">
        <v>36891</v>
      </c>
      <c r="B85" s="3">
        <v>71.077979516329776</v>
      </c>
      <c r="D85" s="2"/>
      <c r="H85" s="2"/>
      <c r="I85" s="3"/>
      <c r="J85" s="2"/>
    </row>
    <row r="86" spans="1:11" x14ac:dyDescent="0.25">
      <c r="A86" s="13">
        <v>36922</v>
      </c>
      <c r="B86" s="3">
        <v>70.93963126149859</v>
      </c>
      <c r="D86" s="2"/>
      <c r="E86" s="3">
        <f>AVERAGE($B$86:$B$97)</f>
        <v>68.523437911376178</v>
      </c>
      <c r="H86" s="2"/>
      <c r="I86" s="3"/>
      <c r="J86" s="2"/>
      <c r="K86" s="3"/>
    </row>
    <row r="87" spans="1:11" x14ac:dyDescent="0.25">
      <c r="A87" s="13">
        <v>36950</v>
      </c>
      <c r="B87" s="3">
        <v>70.946559953154704</v>
      </c>
      <c r="D87" s="2"/>
      <c r="E87" s="3">
        <f t="shared" ref="E87:E97" si="0">AVERAGE($B$86:$B$97)</f>
        <v>68.523437911376178</v>
      </c>
      <c r="H87" s="2"/>
      <c r="I87" s="3"/>
      <c r="J87" s="2"/>
      <c r="K87" s="3"/>
    </row>
    <row r="88" spans="1:11" x14ac:dyDescent="0.25">
      <c r="A88" s="13">
        <v>36981</v>
      </c>
      <c r="B88" s="3">
        <v>70.730847140219339</v>
      </c>
      <c r="D88" s="2"/>
      <c r="E88" s="3">
        <f t="shared" si="0"/>
        <v>68.523437911376178</v>
      </c>
      <c r="H88" s="2"/>
      <c r="I88" s="3"/>
      <c r="J88" s="2"/>
      <c r="K88" s="3"/>
    </row>
    <row r="89" spans="1:11" x14ac:dyDescent="0.25">
      <c r="A89" s="13">
        <v>37011</v>
      </c>
      <c r="B89" s="3">
        <v>70.161656328077299</v>
      </c>
      <c r="D89" s="2"/>
      <c r="E89" s="3">
        <f t="shared" si="0"/>
        <v>68.523437911376178</v>
      </c>
      <c r="H89" s="2"/>
      <c r="I89" s="3"/>
      <c r="J89" s="2"/>
      <c r="K89" s="3"/>
    </row>
    <row r="90" spans="1:11" x14ac:dyDescent="0.25">
      <c r="A90" s="13">
        <v>37042</v>
      </c>
      <c r="B90" s="3">
        <v>69.379773576569221</v>
      </c>
      <c r="D90" s="2"/>
      <c r="E90" s="3">
        <f t="shared" si="0"/>
        <v>68.523437911376178</v>
      </c>
      <c r="H90" s="2"/>
      <c r="I90" s="3"/>
      <c r="J90" s="2"/>
      <c r="K90" s="3"/>
    </row>
    <row r="91" spans="1:11" x14ac:dyDescent="0.25">
      <c r="A91" s="13">
        <v>37072</v>
      </c>
      <c r="B91" s="3">
        <v>67.997152835673987</v>
      </c>
      <c r="E91" s="3">
        <f t="shared" si="0"/>
        <v>68.523437911376178</v>
      </c>
      <c r="F91" t="s">
        <v>23</v>
      </c>
      <c r="H91" s="2"/>
      <c r="I91" s="3"/>
      <c r="J91" s="2"/>
      <c r="K91" s="3"/>
    </row>
    <row r="92" spans="1:11" x14ac:dyDescent="0.25">
      <c r="A92" s="13">
        <v>37103</v>
      </c>
      <c r="B92" s="3">
        <v>67.323793379790857</v>
      </c>
      <c r="E92" s="3">
        <f t="shared" si="0"/>
        <v>68.523437911376178</v>
      </c>
      <c r="H92" s="2"/>
      <c r="I92" s="3"/>
      <c r="J92" s="2"/>
      <c r="K92" s="3"/>
    </row>
    <row r="93" spans="1:11" x14ac:dyDescent="0.25">
      <c r="A93" s="13">
        <v>37134</v>
      </c>
      <c r="B93" s="3">
        <v>66.991252879077962</v>
      </c>
      <c r="E93" s="3">
        <f t="shared" si="0"/>
        <v>68.523437911376178</v>
      </c>
      <c r="H93" s="2"/>
      <c r="I93" s="3"/>
      <c r="J93" s="2"/>
      <c r="K93" s="3"/>
    </row>
    <row r="94" spans="1:11" x14ac:dyDescent="0.25">
      <c r="A94" s="13">
        <v>37164</v>
      </c>
      <c r="B94" s="3">
        <v>67.32805521793685</v>
      </c>
      <c r="E94" s="3">
        <f t="shared" si="0"/>
        <v>68.523437911376178</v>
      </c>
      <c r="H94" s="2"/>
      <c r="I94" s="3"/>
      <c r="J94" s="2"/>
      <c r="K94" s="3"/>
    </row>
    <row r="95" spans="1:11" x14ac:dyDescent="0.25">
      <c r="A95" s="13">
        <v>37195</v>
      </c>
      <c r="B95" s="3">
        <v>67.132820900211243</v>
      </c>
      <c r="E95" s="3">
        <f t="shared" si="0"/>
        <v>68.523437911376178</v>
      </c>
      <c r="H95" s="2"/>
      <c r="I95" s="3"/>
      <c r="J95" s="2"/>
      <c r="K95" s="3"/>
    </row>
    <row r="96" spans="1:11" x14ac:dyDescent="0.25">
      <c r="A96" s="13">
        <v>37225</v>
      </c>
      <c r="B96" s="3">
        <v>66.775105292000546</v>
      </c>
      <c r="E96" s="3">
        <f t="shared" si="0"/>
        <v>68.523437911376178</v>
      </c>
      <c r="H96" s="2"/>
      <c r="I96" s="3"/>
      <c r="J96" s="2"/>
      <c r="K96" s="3"/>
    </row>
    <row r="97" spans="1:12" x14ac:dyDescent="0.25">
      <c r="A97" s="13">
        <v>37256</v>
      </c>
      <c r="B97" s="3">
        <v>66.574606172303632</v>
      </c>
      <c r="E97" s="3">
        <f t="shared" si="0"/>
        <v>68.523437911376178</v>
      </c>
      <c r="H97" s="2"/>
      <c r="I97" s="3"/>
      <c r="J97" s="2"/>
      <c r="K97" s="3"/>
    </row>
    <row r="98" spans="1:12" x14ac:dyDescent="0.25">
      <c r="A98" s="13">
        <v>37287</v>
      </c>
      <c r="B98" s="3">
        <v>66.683575361574384</v>
      </c>
      <c r="E98" s="3">
        <f t="shared" ref="E98:E109" si="1">AVERAGE($B$98:$B$109)</f>
        <v>66.520268806182855</v>
      </c>
      <c r="H98" s="2"/>
      <c r="I98" s="3"/>
      <c r="J98" s="2"/>
      <c r="K98" s="3"/>
      <c r="L98" s="3"/>
    </row>
    <row r="99" spans="1:12" x14ac:dyDescent="0.25">
      <c r="A99" s="13">
        <v>37315</v>
      </c>
      <c r="B99" s="3">
        <v>66.742863274860582</v>
      </c>
      <c r="E99" s="3">
        <f t="shared" si="1"/>
        <v>66.520268806182855</v>
      </c>
      <c r="H99" s="2"/>
      <c r="I99" s="3"/>
      <c r="J99" s="2"/>
      <c r="K99" s="3"/>
      <c r="L99" s="3"/>
    </row>
    <row r="100" spans="1:12" x14ac:dyDescent="0.25">
      <c r="A100" s="13">
        <v>37346</v>
      </c>
      <c r="B100" s="3">
        <v>66.721701122801306</v>
      </c>
      <c r="E100" s="3">
        <f t="shared" si="1"/>
        <v>66.520268806182855</v>
      </c>
      <c r="H100" s="2"/>
      <c r="I100" s="3"/>
      <c r="J100" s="2"/>
      <c r="K100" s="3"/>
      <c r="L100" s="3"/>
    </row>
    <row r="101" spans="1:12" x14ac:dyDescent="0.25">
      <c r="A101" s="13">
        <v>37376</v>
      </c>
      <c r="B101" s="3">
        <v>66.646379274449799</v>
      </c>
      <c r="E101" s="3">
        <f t="shared" si="1"/>
        <v>66.520268806182855</v>
      </c>
      <c r="H101" s="2"/>
      <c r="I101" s="3"/>
      <c r="J101" s="2"/>
      <c r="K101" s="3"/>
      <c r="L101" s="3"/>
    </row>
    <row r="102" spans="1:12" x14ac:dyDescent="0.25">
      <c r="A102" s="13">
        <v>37407</v>
      </c>
      <c r="B102" s="3">
        <v>66.738486480123854</v>
      </c>
      <c r="E102" s="3">
        <f t="shared" si="1"/>
        <v>66.520268806182855</v>
      </c>
      <c r="H102" s="2"/>
      <c r="I102" s="3"/>
      <c r="J102" s="2"/>
      <c r="K102" s="3"/>
      <c r="L102" s="3"/>
    </row>
    <row r="103" spans="1:12" x14ac:dyDescent="0.25">
      <c r="A103" s="13">
        <v>37437</v>
      </c>
      <c r="B103" s="3">
        <v>66.929877261040843</v>
      </c>
      <c r="E103" s="3">
        <f t="shared" si="1"/>
        <v>66.520268806182855</v>
      </c>
      <c r="F103" t="s">
        <v>24</v>
      </c>
      <c r="G103" t="s">
        <v>37</v>
      </c>
      <c r="H103" s="1">
        <f>(E103/E91-1)*100</f>
        <v>-2.9233342141766094</v>
      </c>
      <c r="I103" s="3"/>
      <c r="J103" s="2"/>
      <c r="K103" s="3"/>
      <c r="L103" s="3"/>
    </row>
    <row r="104" spans="1:12" x14ac:dyDescent="0.25">
      <c r="A104" s="13">
        <v>37468</v>
      </c>
      <c r="B104" s="3">
        <v>66.725278953728747</v>
      </c>
      <c r="E104" s="3">
        <f t="shared" si="1"/>
        <v>66.520268806182855</v>
      </c>
      <c r="H104" s="2"/>
      <c r="I104" s="3"/>
      <c r="J104" s="2"/>
      <c r="K104" s="3"/>
      <c r="L104" s="3"/>
    </row>
    <row r="105" spans="1:12" x14ac:dyDescent="0.25">
      <c r="A105" s="13">
        <v>37499</v>
      </c>
      <c r="B105" s="3">
        <v>66.578262112368208</v>
      </c>
      <c r="E105" s="3">
        <f t="shared" si="1"/>
        <v>66.520268806182855</v>
      </c>
      <c r="H105" s="2"/>
      <c r="I105" s="3"/>
      <c r="J105" s="2"/>
      <c r="K105" s="3"/>
      <c r="L105" s="3"/>
    </row>
    <row r="106" spans="1:12" x14ac:dyDescent="0.25">
      <c r="A106" s="13">
        <v>37529</v>
      </c>
      <c r="B106" s="3">
        <v>66.409876701425191</v>
      </c>
      <c r="E106" s="3">
        <f t="shared" si="1"/>
        <v>66.520268806182855</v>
      </c>
      <c r="H106" s="2"/>
      <c r="I106" s="3"/>
      <c r="J106" s="2"/>
      <c r="K106" s="3"/>
      <c r="L106" s="3"/>
    </row>
    <row r="107" spans="1:12" x14ac:dyDescent="0.25">
      <c r="A107" s="13">
        <v>37560</v>
      </c>
      <c r="B107" s="3">
        <v>66.226443700921067</v>
      </c>
      <c r="C107" s="9"/>
      <c r="E107" s="3">
        <f t="shared" si="1"/>
        <v>66.520268806182855</v>
      </c>
      <c r="H107" s="2"/>
      <c r="I107" s="3"/>
      <c r="J107" s="2"/>
      <c r="K107" s="3"/>
      <c r="L107" s="3"/>
    </row>
    <row r="108" spans="1:12" x14ac:dyDescent="0.25">
      <c r="A108" s="13">
        <v>37590</v>
      </c>
      <c r="B108" s="3">
        <v>65.91518068189059</v>
      </c>
      <c r="E108" s="3">
        <f t="shared" si="1"/>
        <v>66.520268806182855</v>
      </c>
      <c r="H108" s="2"/>
      <c r="I108" s="3"/>
      <c r="J108" s="2"/>
      <c r="L108" s="3"/>
    </row>
    <row r="109" spans="1:12" x14ac:dyDescent="0.25">
      <c r="A109" s="13">
        <v>37621</v>
      </c>
      <c r="B109" s="3">
        <v>65.925300749009637</v>
      </c>
      <c r="E109" s="3">
        <f t="shared" si="1"/>
        <v>66.520268806182855</v>
      </c>
      <c r="H109" s="2"/>
      <c r="I109" s="3"/>
      <c r="J109" s="2"/>
      <c r="L109" s="3"/>
    </row>
    <row r="110" spans="1:12" x14ac:dyDescent="0.25">
      <c r="A110" s="13">
        <v>37652</v>
      </c>
      <c r="B110" s="3">
        <v>65.909735795803414</v>
      </c>
      <c r="E110" s="3">
        <f>AVERAGE($B$110:$B$121)</f>
        <v>65.842671543073379</v>
      </c>
      <c r="H110" s="2"/>
      <c r="I110" s="3"/>
      <c r="J110" s="2"/>
    </row>
    <row r="111" spans="1:12" x14ac:dyDescent="0.25">
      <c r="A111" s="13">
        <v>37680</v>
      </c>
      <c r="B111" s="3">
        <v>65.777060005450807</v>
      </c>
      <c r="E111" s="3">
        <f t="shared" ref="E111:E121" si="2">AVERAGE($B$110:$B$121)</f>
        <v>65.842671543073379</v>
      </c>
      <c r="I111" s="3"/>
      <c r="J111" s="2"/>
    </row>
    <row r="112" spans="1:12" x14ac:dyDescent="0.25">
      <c r="A112" s="13">
        <v>37711</v>
      </c>
      <c r="B112" s="3">
        <v>65.173919021081517</v>
      </c>
      <c r="E112" s="3">
        <f t="shared" si="2"/>
        <v>65.842671543073379</v>
      </c>
      <c r="I112" s="3"/>
      <c r="J112" s="2"/>
    </row>
    <row r="113" spans="1:10" x14ac:dyDescent="0.25">
      <c r="A113" s="13">
        <v>37741</v>
      </c>
      <c r="B113" s="3">
        <v>65.164716185682039</v>
      </c>
      <c r="E113" s="3">
        <f t="shared" si="2"/>
        <v>65.842671543073379</v>
      </c>
      <c r="I113" s="3"/>
      <c r="J113" s="2"/>
    </row>
    <row r="114" spans="1:10" x14ac:dyDescent="0.25">
      <c r="A114" s="13">
        <v>37772</v>
      </c>
      <c r="B114" s="3">
        <v>65.151455072068188</v>
      </c>
      <c r="C114" s="1"/>
      <c r="E114" s="3">
        <f t="shared" si="2"/>
        <v>65.842671543073379</v>
      </c>
      <c r="I114" s="3"/>
      <c r="J114" s="2"/>
    </row>
    <row r="115" spans="1:10" x14ac:dyDescent="0.25">
      <c r="A115" s="13">
        <v>37802</v>
      </c>
      <c r="B115" s="3">
        <v>65.475839583835807</v>
      </c>
      <c r="C115" s="1"/>
      <c r="E115" s="3">
        <f t="shared" si="2"/>
        <v>65.842671543073379</v>
      </c>
      <c r="F115" t="s">
        <v>25</v>
      </c>
      <c r="G115" t="s">
        <v>37</v>
      </c>
      <c r="H115" s="1">
        <f>(E115/E103-1)*100</f>
        <v>-1.0186327795574046</v>
      </c>
      <c r="I115" s="3"/>
      <c r="J115" s="2"/>
    </row>
    <row r="116" spans="1:10" x14ac:dyDescent="0.25">
      <c r="A116" s="13">
        <v>37833</v>
      </c>
      <c r="B116" s="3">
        <v>65.74927384885811</v>
      </c>
      <c r="C116" s="3"/>
      <c r="E116" s="3">
        <f t="shared" si="2"/>
        <v>65.842671543073379</v>
      </c>
      <c r="I116" s="3"/>
      <c r="J116" s="2"/>
    </row>
    <row r="117" spans="1:10" x14ac:dyDescent="0.25">
      <c r="A117" s="13">
        <v>37864</v>
      </c>
      <c r="B117" s="3">
        <v>65.938347007099154</v>
      </c>
      <c r="C117" s="3"/>
      <c r="D117" s="1">
        <f>B117</f>
        <v>65.938347007099154</v>
      </c>
      <c r="E117" s="3">
        <f t="shared" si="2"/>
        <v>65.842671543073379</v>
      </c>
      <c r="I117" s="3"/>
      <c r="J117" s="2"/>
    </row>
    <row r="118" spans="1:10" x14ac:dyDescent="0.25">
      <c r="A118" s="13">
        <v>37894</v>
      </c>
      <c r="B118" s="3">
        <v>66.049885211850224</v>
      </c>
      <c r="E118" s="3">
        <f t="shared" si="2"/>
        <v>65.842671543073379</v>
      </c>
      <c r="I118" s="3"/>
      <c r="J118" s="2"/>
    </row>
    <row r="119" spans="1:10" x14ac:dyDescent="0.25">
      <c r="A119" s="13">
        <v>37925</v>
      </c>
      <c r="B119" s="3">
        <v>66.396913453426691</v>
      </c>
      <c r="E119" s="3">
        <f t="shared" si="2"/>
        <v>65.842671543073379</v>
      </c>
      <c r="I119" s="3"/>
      <c r="J119" s="2"/>
    </row>
    <row r="120" spans="1:10" x14ac:dyDescent="0.25">
      <c r="A120" s="13">
        <v>37955</v>
      </c>
      <c r="B120" s="3">
        <v>66.438470651645048</v>
      </c>
      <c r="E120" s="3">
        <f t="shared" si="2"/>
        <v>65.842671543073379</v>
      </c>
      <c r="I120" s="3"/>
      <c r="J120" s="2"/>
    </row>
    <row r="121" spans="1:10" x14ac:dyDescent="0.25">
      <c r="A121" s="13">
        <v>37986</v>
      </c>
      <c r="B121" s="3">
        <v>66.88644268007954</v>
      </c>
      <c r="E121" s="3">
        <f t="shared" si="2"/>
        <v>65.842671543073379</v>
      </c>
      <c r="I121" s="3"/>
      <c r="J121" s="2"/>
    </row>
    <row r="122" spans="1:10" x14ac:dyDescent="0.25">
      <c r="A122" s="13">
        <v>38017</v>
      </c>
      <c r="B122" s="3">
        <v>67.767503497559943</v>
      </c>
      <c r="E122" s="3">
        <f>AVERAGE($B$122:$B$133)</f>
        <v>71.571542019313952</v>
      </c>
      <c r="I122" s="3"/>
      <c r="J122" s="2"/>
    </row>
    <row r="123" spans="1:10" x14ac:dyDescent="0.25">
      <c r="A123" s="13">
        <v>38046</v>
      </c>
      <c r="B123" s="3">
        <v>69.453102360244472</v>
      </c>
      <c r="E123" s="3">
        <f t="shared" ref="E123:E133" si="3">AVERAGE($B$122:$B$133)</f>
        <v>71.571542019313952</v>
      </c>
      <c r="I123" s="3"/>
      <c r="J123" s="2"/>
    </row>
    <row r="124" spans="1:10" x14ac:dyDescent="0.25">
      <c r="A124" s="13">
        <v>38077</v>
      </c>
      <c r="B124" s="3">
        <v>70.956543884894614</v>
      </c>
      <c r="E124" s="3">
        <f t="shared" si="3"/>
        <v>71.571542019313952</v>
      </c>
      <c r="I124" s="3"/>
      <c r="J124" s="2"/>
    </row>
    <row r="125" spans="1:10" x14ac:dyDescent="0.25">
      <c r="A125" s="13">
        <v>38107</v>
      </c>
      <c r="B125" s="3">
        <v>71.32678710067502</v>
      </c>
      <c r="E125" s="3">
        <f t="shared" si="3"/>
        <v>71.571542019313952</v>
      </c>
      <c r="I125" s="3"/>
      <c r="J125" s="2"/>
    </row>
    <row r="126" spans="1:10" x14ac:dyDescent="0.25">
      <c r="A126" s="13">
        <v>38138</v>
      </c>
      <c r="B126" s="3">
        <v>71.621888434311956</v>
      </c>
      <c r="E126" s="3">
        <f t="shared" si="3"/>
        <v>71.571542019313952</v>
      </c>
      <c r="I126" s="3"/>
      <c r="J126" s="2"/>
    </row>
    <row r="127" spans="1:10" x14ac:dyDescent="0.25">
      <c r="A127" s="13">
        <v>38168</v>
      </c>
      <c r="B127" s="3">
        <v>71.700107196913194</v>
      </c>
      <c r="E127" s="3">
        <f t="shared" si="3"/>
        <v>71.571542019313952</v>
      </c>
      <c r="F127" t="s">
        <v>26</v>
      </c>
      <c r="G127" t="s">
        <v>37</v>
      </c>
      <c r="H127" s="1">
        <f>(E127/E115-1)*100</f>
        <v>8.7008475536914034</v>
      </c>
      <c r="I127" s="3"/>
      <c r="J127" s="2"/>
    </row>
    <row r="128" spans="1:10" x14ac:dyDescent="0.25">
      <c r="A128" s="13">
        <v>38199</v>
      </c>
      <c r="B128" s="3">
        <v>71.42136701052037</v>
      </c>
      <c r="E128" s="3">
        <f t="shared" si="3"/>
        <v>71.571542019313952</v>
      </c>
      <c r="I128" s="3"/>
      <c r="J128" s="2"/>
    </row>
    <row r="129" spans="1:10" x14ac:dyDescent="0.25">
      <c r="A129" s="13">
        <v>38230</v>
      </c>
      <c r="B129" s="3">
        <v>71.654860067224121</v>
      </c>
      <c r="E129" s="3">
        <f t="shared" si="3"/>
        <v>71.571542019313952</v>
      </c>
      <c r="I129" s="3"/>
      <c r="J129" s="2"/>
    </row>
    <row r="130" spans="1:10" x14ac:dyDescent="0.25">
      <c r="A130" s="13">
        <v>38260</v>
      </c>
      <c r="B130" s="3">
        <v>71.860304456631297</v>
      </c>
      <c r="E130" s="3">
        <f t="shared" si="3"/>
        <v>71.571542019313952</v>
      </c>
      <c r="I130" s="3"/>
      <c r="J130" s="2"/>
    </row>
    <row r="131" spans="1:10" x14ac:dyDescent="0.25">
      <c r="A131" s="13">
        <v>38291</v>
      </c>
      <c r="B131" s="3">
        <v>73.322227311169499</v>
      </c>
      <c r="E131" s="3">
        <f t="shared" si="3"/>
        <v>71.571542019313952</v>
      </c>
      <c r="I131" s="3"/>
      <c r="J131" s="2"/>
    </row>
    <row r="132" spans="1:10" x14ac:dyDescent="0.25">
      <c r="A132" s="13">
        <v>38321</v>
      </c>
      <c r="B132" s="3">
        <v>73.81002877899877</v>
      </c>
      <c r="E132" s="3">
        <f t="shared" si="3"/>
        <v>71.571542019313952</v>
      </c>
      <c r="I132" s="3"/>
      <c r="J132" s="2"/>
    </row>
    <row r="133" spans="1:10" x14ac:dyDescent="0.25">
      <c r="A133" s="13">
        <v>38352</v>
      </c>
      <c r="B133" s="3">
        <v>73.963784132624156</v>
      </c>
      <c r="E133" s="3">
        <f t="shared" si="3"/>
        <v>71.571542019313952</v>
      </c>
      <c r="I133" s="3"/>
      <c r="J133" s="2"/>
    </row>
    <row r="134" spans="1:10" x14ac:dyDescent="0.25">
      <c r="A134" s="13">
        <v>38383</v>
      </c>
      <c r="B134" s="3">
        <v>73.823319747790634</v>
      </c>
      <c r="E134" s="3">
        <f>AVERAGE($B$134:$B$145)</f>
        <v>75.607735121427524</v>
      </c>
      <c r="I134" s="3"/>
      <c r="J134" s="2"/>
    </row>
    <row r="135" spans="1:10" x14ac:dyDescent="0.25">
      <c r="A135" s="13">
        <v>38411</v>
      </c>
      <c r="B135" s="3">
        <v>74.09862994086653</v>
      </c>
      <c r="E135" s="3">
        <f t="shared" ref="E135:E145" si="4">AVERAGE($B$134:$B$145)</f>
        <v>75.607735121427524</v>
      </c>
      <c r="I135" s="3"/>
      <c r="J135" s="2"/>
    </row>
    <row r="136" spans="1:10" x14ac:dyDescent="0.25">
      <c r="A136" s="13">
        <v>38442</v>
      </c>
      <c r="B136" s="3">
        <v>74.487767726509105</v>
      </c>
      <c r="E136" s="3">
        <f t="shared" si="4"/>
        <v>75.607735121427524</v>
      </c>
      <c r="I136" s="3"/>
      <c r="J136" s="2"/>
    </row>
    <row r="137" spans="1:10" x14ac:dyDescent="0.25">
      <c r="A137" s="13">
        <v>38472</v>
      </c>
      <c r="B137" s="3">
        <v>74.693592310649393</v>
      </c>
      <c r="E137" s="3">
        <f t="shared" si="4"/>
        <v>75.607735121427524</v>
      </c>
      <c r="I137" s="3"/>
      <c r="J137" s="2"/>
    </row>
    <row r="138" spans="1:10" x14ac:dyDescent="0.25">
      <c r="A138" s="13">
        <v>38503</v>
      </c>
      <c r="B138" s="3">
        <v>74.993869264853117</v>
      </c>
      <c r="E138" s="3">
        <f t="shared" si="4"/>
        <v>75.607735121427524</v>
      </c>
      <c r="I138" s="3"/>
      <c r="J138" s="2"/>
    </row>
    <row r="139" spans="1:10" x14ac:dyDescent="0.25">
      <c r="A139" s="13">
        <v>38533</v>
      </c>
      <c r="B139" s="3">
        <v>75.457257335851821</v>
      </c>
      <c r="E139" s="3">
        <f t="shared" si="4"/>
        <v>75.607735121427524</v>
      </c>
      <c r="F139" t="s">
        <v>27</v>
      </c>
      <c r="G139" t="s">
        <v>37</v>
      </c>
      <c r="H139" s="1">
        <f>(E139/E127-1)*100</f>
        <v>5.6393826208528397</v>
      </c>
      <c r="I139" s="3"/>
      <c r="J139" s="2"/>
    </row>
    <row r="140" spans="1:10" x14ac:dyDescent="0.25">
      <c r="A140" s="13">
        <v>38564</v>
      </c>
      <c r="B140" s="3">
        <v>75.73591238434328</v>
      </c>
      <c r="E140" s="3">
        <f t="shared" si="4"/>
        <v>75.607735121427524</v>
      </c>
      <c r="I140" s="3"/>
      <c r="J140" s="2"/>
    </row>
    <row r="141" spans="1:10" x14ac:dyDescent="0.25">
      <c r="A141" s="13">
        <v>38595</v>
      </c>
      <c r="B141" s="3">
        <v>75.973623973288397</v>
      </c>
      <c r="E141" s="3">
        <f t="shared" si="4"/>
        <v>75.607735121427524</v>
      </c>
      <c r="I141" s="3"/>
      <c r="J141" s="2"/>
    </row>
    <row r="142" spans="1:10" x14ac:dyDescent="0.25">
      <c r="A142" s="13">
        <v>38625</v>
      </c>
      <c r="B142" s="3">
        <v>76.477445144236896</v>
      </c>
      <c r="E142" s="3">
        <f t="shared" si="4"/>
        <v>75.607735121427524</v>
      </c>
      <c r="I142" s="3"/>
      <c r="J142" s="2"/>
    </row>
    <row r="143" spans="1:10" x14ac:dyDescent="0.25">
      <c r="A143" s="13">
        <v>38656</v>
      </c>
      <c r="B143" s="3">
        <v>76.80117713148708</v>
      </c>
      <c r="E143" s="3">
        <f t="shared" si="4"/>
        <v>75.607735121427524</v>
      </c>
      <c r="I143" s="3"/>
      <c r="J143" s="2"/>
    </row>
    <row r="144" spans="1:10" x14ac:dyDescent="0.25">
      <c r="A144" s="13">
        <v>38686</v>
      </c>
      <c r="B144" s="3">
        <v>77.264038822507942</v>
      </c>
      <c r="E144" s="3">
        <f t="shared" si="4"/>
        <v>75.607735121427524</v>
      </c>
      <c r="I144" s="3"/>
      <c r="J144" s="2"/>
    </row>
    <row r="145" spans="1:10" x14ac:dyDescent="0.25">
      <c r="A145" s="13">
        <v>38717</v>
      </c>
      <c r="B145" s="3">
        <v>77.486187674746191</v>
      </c>
      <c r="E145" s="3">
        <f t="shared" si="4"/>
        <v>75.607735121427524</v>
      </c>
      <c r="I145" s="3"/>
      <c r="J145" s="2"/>
    </row>
    <row r="146" spans="1:10" x14ac:dyDescent="0.25">
      <c r="A146" s="13">
        <v>38748</v>
      </c>
      <c r="B146" s="3">
        <v>78.157866604267625</v>
      </c>
      <c r="E146" s="3">
        <f>AVERAGE($B$146:$B$157)</f>
        <v>80.764926356704962</v>
      </c>
      <c r="I146" s="3"/>
      <c r="J146" s="2"/>
    </row>
    <row r="147" spans="1:10" x14ac:dyDescent="0.25">
      <c r="A147" s="13">
        <v>38776</v>
      </c>
      <c r="B147" s="3">
        <v>78.694397617698172</v>
      </c>
      <c r="E147" s="3">
        <f t="shared" ref="E147:E157" si="5">AVERAGE($B$146:$B$157)</f>
        <v>80.764926356704962</v>
      </c>
      <c r="I147" s="3"/>
      <c r="J147" s="2"/>
    </row>
    <row r="148" spans="1:10" x14ac:dyDescent="0.25">
      <c r="A148" s="13">
        <v>38807</v>
      </c>
      <c r="B148" s="3">
        <v>79.079216401016907</v>
      </c>
      <c r="E148" s="3">
        <f t="shared" si="5"/>
        <v>80.764926356704962</v>
      </c>
      <c r="I148" s="3"/>
      <c r="J148" s="2"/>
    </row>
    <row r="149" spans="1:10" x14ac:dyDescent="0.25">
      <c r="A149" s="13">
        <v>38837</v>
      </c>
      <c r="B149" s="3">
        <v>79.379899272223341</v>
      </c>
      <c r="E149" s="3">
        <f t="shared" si="5"/>
        <v>80.764926356704962</v>
      </c>
      <c r="I149" s="3"/>
      <c r="J149" s="2"/>
    </row>
    <row r="150" spans="1:10" x14ac:dyDescent="0.25">
      <c r="A150" s="13">
        <v>38868</v>
      </c>
      <c r="B150" s="3">
        <v>80.068439771734447</v>
      </c>
      <c r="E150" s="3">
        <f t="shared" si="5"/>
        <v>80.764926356704962</v>
      </c>
      <c r="I150" s="3"/>
      <c r="J150" s="2"/>
    </row>
    <row r="151" spans="1:10" x14ac:dyDescent="0.25">
      <c r="A151" s="13">
        <v>38898</v>
      </c>
      <c r="B151" s="3">
        <v>80.8883382864813</v>
      </c>
      <c r="E151" s="3">
        <f t="shared" si="5"/>
        <v>80.764926356704962</v>
      </c>
      <c r="F151" t="s">
        <v>28</v>
      </c>
      <c r="G151" t="s">
        <v>37</v>
      </c>
      <c r="H151" s="1">
        <f>(E151/E139-1)*100</f>
        <v>6.8209836295120896</v>
      </c>
      <c r="I151" s="3"/>
      <c r="J151" s="2"/>
    </row>
    <row r="152" spans="1:10" x14ac:dyDescent="0.25">
      <c r="A152" s="13">
        <v>38929</v>
      </c>
      <c r="B152" s="3">
        <v>80.929112572028458</v>
      </c>
      <c r="E152" s="3">
        <f t="shared" si="5"/>
        <v>80.764926356704962</v>
      </c>
      <c r="I152" s="3"/>
      <c r="J152" s="2"/>
    </row>
    <row r="153" spans="1:10" x14ac:dyDescent="0.25">
      <c r="A153" s="13">
        <v>38960</v>
      </c>
      <c r="B153" s="3">
        <v>80.919603490623061</v>
      </c>
      <c r="E153" s="3">
        <f t="shared" si="5"/>
        <v>80.764926356704962</v>
      </c>
      <c r="I153" s="3"/>
      <c r="J153" s="2"/>
    </row>
    <row r="154" spans="1:10" x14ac:dyDescent="0.25">
      <c r="A154" s="13">
        <v>38990</v>
      </c>
      <c r="B154" s="3">
        <v>81.247129306390036</v>
      </c>
      <c r="E154" s="3">
        <f t="shared" si="5"/>
        <v>80.764926356704962</v>
      </c>
      <c r="I154" s="3"/>
      <c r="J154" s="2"/>
    </row>
    <row r="155" spans="1:10" x14ac:dyDescent="0.25">
      <c r="A155" s="13">
        <v>39021</v>
      </c>
      <c r="B155" s="3">
        <v>82.283794404394811</v>
      </c>
      <c r="E155" s="3">
        <f t="shared" si="5"/>
        <v>80.764926356704962</v>
      </c>
      <c r="I155" s="3"/>
      <c r="J155" s="2"/>
    </row>
    <row r="156" spans="1:10" x14ac:dyDescent="0.25">
      <c r="A156" s="13">
        <v>39051</v>
      </c>
      <c r="B156" s="3">
        <v>83.393386367977243</v>
      </c>
      <c r="E156" s="3">
        <f t="shared" si="5"/>
        <v>80.764926356704962</v>
      </c>
      <c r="I156" s="3"/>
      <c r="J156" s="2"/>
    </row>
    <row r="157" spans="1:10" x14ac:dyDescent="0.25">
      <c r="A157" s="13">
        <v>39082</v>
      </c>
      <c r="B157" s="3">
        <v>84.137932185624038</v>
      </c>
      <c r="E157" s="3">
        <f t="shared" si="5"/>
        <v>80.764926356704962</v>
      </c>
      <c r="I157" s="3"/>
      <c r="J157" s="2"/>
    </row>
    <row r="158" spans="1:10" x14ac:dyDescent="0.25">
      <c r="A158" s="13">
        <v>39113</v>
      </c>
      <c r="B158" s="3">
        <v>84.734262161170591</v>
      </c>
      <c r="E158" s="3">
        <f>AVERAGE($B$158:$B$169)</f>
        <v>86.687102701230472</v>
      </c>
      <c r="I158" s="3"/>
      <c r="J158" s="2"/>
    </row>
    <row r="159" spans="1:10" x14ac:dyDescent="0.25">
      <c r="A159" s="13">
        <v>39141</v>
      </c>
      <c r="B159" s="3">
        <v>85.021180435735872</v>
      </c>
      <c r="E159" s="3">
        <f t="shared" ref="E159:E169" si="6">AVERAGE($B$158:$B$169)</f>
        <v>86.687102701230472</v>
      </c>
      <c r="I159" s="3"/>
      <c r="J159" s="2"/>
    </row>
    <row r="160" spans="1:10" x14ac:dyDescent="0.25">
      <c r="A160" s="13">
        <v>39172</v>
      </c>
      <c r="B160" s="3">
        <v>85.357868713786019</v>
      </c>
      <c r="E160" s="3">
        <f t="shared" si="6"/>
        <v>86.687102701230472</v>
      </c>
      <c r="I160" s="3"/>
      <c r="J160" s="2"/>
    </row>
    <row r="161" spans="1:10" x14ac:dyDescent="0.25">
      <c r="A161" s="13">
        <v>39202</v>
      </c>
      <c r="B161" s="3">
        <v>85.593950803873625</v>
      </c>
      <c r="E161" s="3">
        <f t="shared" si="6"/>
        <v>86.687102701230472</v>
      </c>
      <c r="I161" s="3"/>
      <c r="J161" s="2"/>
    </row>
    <row r="162" spans="1:10" x14ac:dyDescent="0.25">
      <c r="A162" s="13">
        <v>39233</v>
      </c>
      <c r="B162" s="3">
        <v>86.219871866594289</v>
      </c>
      <c r="E162" s="3">
        <f t="shared" si="6"/>
        <v>86.687102701230472</v>
      </c>
      <c r="I162" s="3"/>
      <c r="J162" s="2"/>
    </row>
    <row r="163" spans="1:10" x14ac:dyDescent="0.25">
      <c r="A163" s="13">
        <v>39263</v>
      </c>
      <c r="B163" s="3">
        <v>86.175787921484343</v>
      </c>
      <c r="E163" s="3">
        <f t="shared" si="6"/>
        <v>86.687102701230472</v>
      </c>
      <c r="F163" t="s">
        <v>29</v>
      </c>
      <c r="G163" t="s">
        <v>37</v>
      </c>
      <c r="H163" s="1">
        <f>(E163/E151-1)*100</f>
        <v>7.3326091060489818</v>
      </c>
      <c r="I163" s="3"/>
      <c r="J163" s="2"/>
    </row>
    <row r="164" spans="1:10" x14ac:dyDescent="0.25">
      <c r="A164" s="13">
        <v>39294</v>
      </c>
      <c r="B164" s="3">
        <v>86.94378285106859</v>
      </c>
      <c r="E164" s="3">
        <f t="shared" si="6"/>
        <v>86.687102701230472</v>
      </c>
      <c r="I164" s="3"/>
      <c r="J164" s="2"/>
    </row>
    <row r="165" spans="1:10" x14ac:dyDescent="0.25">
      <c r="A165" s="13">
        <v>39325</v>
      </c>
      <c r="B165" s="3">
        <v>86.915698664628977</v>
      </c>
      <c r="E165" s="3">
        <f t="shared" si="6"/>
        <v>86.687102701230472</v>
      </c>
      <c r="I165" s="3"/>
      <c r="J165" s="2"/>
    </row>
    <row r="166" spans="1:10" x14ac:dyDescent="0.25">
      <c r="A166" s="13">
        <v>39355</v>
      </c>
      <c r="B166" s="3">
        <v>87.713171238146373</v>
      </c>
      <c r="E166" s="3">
        <f t="shared" si="6"/>
        <v>86.687102701230472</v>
      </c>
      <c r="I166" s="3"/>
      <c r="J166" s="2"/>
    </row>
    <row r="167" spans="1:10" x14ac:dyDescent="0.25">
      <c r="A167" s="13">
        <v>39386</v>
      </c>
      <c r="B167" s="3">
        <v>87.828214921499352</v>
      </c>
      <c r="E167" s="3">
        <f t="shared" si="6"/>
        <v>86.687102701230472</v>
      </c>
      <c r="I167" s="3"/>
      <c r="J167" s="2"/>
    </row>
    <row r="168" spans="1:10" x14ac:dyDescent="0.25">
      <c r="A168" s="13">
        <v>39416</v>
      </c>
      <c r="B168" s="3">
        <v>88.51764607747441</v>
      </c>
      <c r="E168" s="3">
        <f t="shared" si="6"/>
        <v>86.687102701230472</v>
      </c>
      <c r="I168" s="3"/>
      <c r="J168" s="2"/>
    </row>
    <row r="169" spans="1:10" x14ac:dyDescent="0.25">
      <c r="A169" s="13">
        <v>39447</v>
      </c>
      <c r="B169" s="3">
        <v>89.223796759303312</v>
      </c>
      <c r="E169" s="3">
        <f t="shared" si="6"/>
        <v>86.687102701230472</v>
      </c>
      <c r="I169" s="3"/>
      <c r="J169" s="2"/>
    </row>
    <row r="170" spans="1:10" x14ac:dyDescent="0.25">
      <c r="A170" s="13">
        <v>39478</v>
      </c>
      <c r="B170" s="33">
        <v>89.705220884628858</v>
      </c>
      <c r="C170" s="7"/>
      <c r="E170" s="3">
        <f>AVERAGE($B$170:$B$181)</f>
        <v>91.514723594219959</v>
      </c>
      <c r="G170" s="7"/>
      <c r="I170" s="3"/>
      <c r="J170" s="2"/>
    </row>
    <row r="171" spans="1:10" x14ac:dyDescent="0.25">
      <c r="A171" s="13">
        <v>39507</v>
      </c>
      <c r="B171" s="3">
        <v>89.977759867282302</v>
      </c>
      <c r="E171" s="3">
        <f t="shared" ref="E171:E181" si="7">AVERAGE($B$170:$B$181)</f>
        <v>91.514723594219959</v>
      </c>
      <c r="I171" s="3"/>
      <c r="J171" s="2"/>
    </row>
    <row r="172" spans="1:10" x14ac:dyDescent="0.25">
      <c r="A172" s="13">
        <v>39538</v>
      </c>
      <c r="B172" s="3">
        <v>90.364242385712188</v>
      </c>
      <c r="E172" s="3">
        <f t="shared" si="7"/>
        <v>91.514723594219959</v>
      </c>
      <c r="I172" s="3"/>
      <c r="J172" s="2"/>
    </row>
    <row r="173" spans="1:10" x14ac:dyDescent="0.25">
      <c r="A173" s="13">
        <v>39568</v>
      </c>
      <c r="B173" s="3">
        <v>91.180418474918596</v>
      </c>
      <c r="E173" s="3">
        <f t="shared" si="7"/>
        <v>91.514723594219959</v>
      </c>
      <c r="I173" s="3"/>
      <c r="J173" s="2"/>
    </row>
    <row r="174" spans="1:10" x14ac:dyDescent="0.25">
      <c r="A174" s="13">
        <v>39599</v>
      </c>
      <c r="B174" s="3">
        <v>91.357820807063405</v>
      </c>
      <c r="D174" s="2"/>
      <c r="E174" s="3">
        <f t="shared" si="7"/>
        <v>91.514723594219959</v>
      </c>
      <c r="I174" s="3"/>
      <c r="J174" s="2"/>
    </row>
    <row r="175" spans="1:10" x14ac:dyDescent="0.25">
      <c r="A175" s="13">
        <v>39629</v>
      </c>
      <c r="B175" s="3">
        <v>91.849980649568352</v>
      </c>
      <c r="E175" s="3">
        <f t="shared" si="7"/>
        <v>91.514723594219959</v>
      </c>
      <c r="F175" t="s">
        <v>30</v>
      </c>
      <c r="G175" t="s">
        <v>37</v>
      </c>
      <c r="H175" s="1">
        <f>(E175/E163-1)*100</f>
        <v>5.5690186227909999</v>
      </c>
      <c r="I175" s="3"/>
      <c r="J175" s="2"/>
    </row>
    <row r="176" spans="1:10" x14ac:dyDescent="0.25">
      <c r="A176" s="13">
        <v>39660</v>
      </c>
      <c r="B176" s="3">
        <v>92.249313282584595</v>
      </c>
      <c r="E176" s="3">
        <f t="shared" si="7"/>
        <v>91.514723594219959</v>
      </c>
      <c r="I176" s="3"/>
      <c r="J176" s="2"/>
    </row>
    <row r="177" spans="1:10" x14ac:dyDescent="0.25">
      <c r="A177" s="13">
        <v>39691</v>
      </c>
      <c r="B177" s="3">
        <v>92.5003502986049</v>
      </c>
      <c r="E177" s="3">
        <f t="shared" si="7"/>
        <v>91.514723594219959</v>
      </c>
      <c r="I177" s="3"/>
      <c r="J177" s="2"/>
    </row>
    <row r="178" spans="1:10" x14ac:dyDescent="0.25">
      <c r="A178" s="13">
        <v>39721</v>
      </c>
      <c r="B178" s="3">
        <v>92.331792378390318</v>
      </c>
      <c r="E178" s="3">
        <f t="shared" si="7"/>
        <v>91.514723594219959</v>
      </c>
      <c r="I178" s="3"/>
      <c r="J178" s="2"/>
    </row>
    <row r="179" spans="1:10" x14ac:dyDescent="0.25">
      <c r="A179" s="13">
        <v>39752</v>
      </c>
      <c r="B179" s="3">
        <v>92.183205182001188</v>
      </c>
      <c r="E179" s="3">
        <f t="shared" si="7"/>
        <v>91.514723594219959</v>
      </c>
      <c r="I179" s="3"/>
      <c r="J179" s="2"/>
    </row>
    <row r="180" spans="1:10" x14ac:dyDescent="0.25">
      <c r="A180" s="13">
        <v>39782</v>
      </c>
      <c r="B180" s="3">
        <v>92.383484691947331</v>
      </c>
      <c r="E180" s="3">
        <f t="shared" si="7"/>
        <v>91.514723594219959</v>
      </c>
      <c r="I180" s="3"/>
      <c r="J180" s="2"/>
    </row>
    <row r="181" spans="1:10" x14ac:dyDescent="0.25">
      <c r="A181" s="13">
        <v>39813</v>
      </c>
      <c r="B181" s="3">
        <v>92.0930942279373</v>
      </c>
      <c r="C181" s="3"/>
      <c r="D181" s="2">
        <f>B181</f>
        <v>92.0930942279373</v>
      </c>
      <c r="E181" s="3">
        <f t="shared" si="7"/>
        <v>91.514723594219959</v>
      </c>
      <c r="I181" s="3"/>
      <c r="J181" s="2"/>
    </row>
    <row r="182" spans="1:10" x14ac:dyDescent="0.25">
      <c r="A182" s="13">
        <v>39844</v>
      </c>
      <c r="B182" s="3">
        <v>91.416169761617212</v>
      </c>
      <c r="E182" s="3">
        <f t="shared" ref="E182:E193" si="8">AVERAGE($B$182:$B$193)</f>
        <v>89.654845591080232</v>
      </c>
      <c r="I182" s="3"/>
      <c r="J182" s="2"/>
    </row>
    <row r="183" spans="1:10" x14ac:dyDescent="0.25">
      <c r="A183" s="13">
        <v>39872</v>
      </c>
      <c r="B183" s="3">
        <v>90.945510868031434</v>
      </c>
      <c r="E183" s="3">
        <f t="shared" si="8"/>
        <v>89.654845591080232</v>
      </c>
      <c r="I183" s="3"/>
      <c r="J183" s="2"/>
    </row>
    <row r="184" spans="1:10" x14ac:dyDescent="0.25">
      <c r="A184" s="13">
        <v>39903</v>
      </c>
      <c r="B184" s="3">
        <v>90.454410534028639</v>
      </c>
      <c r="E184" s="3">
        <f t="shared" si="8"/>
        <v>89.654845591080232</v>
      </c>
      <c r="I184" s="3"/>
      <c r="J184" s="2"/>
    </row>
    <row r="185" spans="1:10" x14ac:dyDescent="0.25">
      <c r="A185" s="13">
        <v>39933</v>
      </c>
      <c r="B185" s="3">
        <v>89.593356093677215</v>
      </c>
      <c r="E185" s="3">
        <f t="shared" si="8"/>
        <v>89.654845591080232</v>
      </c>
    </row>
    <row r="186" spans="1:10" x14ac:dyDescent="0.25">
      <c r="A186" s="13">
        <v>39964</v>
      </c>
      <c r="B186" s="3">
        <v>88.883453116118559</v>
      </c>
      <c r="D186" s="2"/>
      <c r="E186" s="3">
        <f t="shared" si="8"/>
        <v>89.654845591080232</v>
      </c>
    </row>
    <row r="187" spans="1:10" x14ac:dyDescent="0.25">
      <c r="A187" s="13">
        <v>39994</v>
      </c>
      <c r="B187" s="3">
        <v>88.528450329821226</v>
      </c>
      <c r="E187" s="3">
        <f t="shared" si="8"/>
        <v>89.654845591080232</v>
      </c>
      <c r="F187" t="s">
        <v>31</v>
      </c>
      <c r="G187" t="s">
        <v>37</v>
      </c>
      <c r="H187" s="1">
        <f>(E187/E175-1)*100</f>
        <v>-2.0323265263702317</v>
      </c>
    </row>
    <row r="188" spans="1:10" x14ac:dyDescent="0.25">
      <c r="A188" s="13">
        <v>40025</v>
      </c>
      <c r="B188" s="3">
        <v>88.259420614362568</v>
      </c>
      <c r="E188" s="3">
        <f t="shared" si="8"/>
        <v>89.654845591080232</v>
      </c>
    </row>
    <row r="189" spans="1:10" x14ac:dyDescent="0.25">
      <c r="A189" s="13">
        <v>40056</v>
      </c>
      <c r="B189" s="3">
        <v>88.287812560143493</v>
      </c>
      <c r="E189" s="3">
        <f t="shared" si="8"/>
        <v>89.654845591080232</v>
      </c>
    </row>
    <row r="190" spans="1:10" x14ac:dyDescent="0.25">
      <c r="A190" s="13">
        <v>40086</v>
      </c>
      <c r="B190" s="3">
        <v>88.599897586655516</v>
      </c>
      <c r="E190" s="3">
        <f t="shared" si="8"/>
        <v>89.654845591080232</v>
      </c>
    </row>
    <row r="191" spans="1:10" x14ac:dyDescent="0.25">
      <c r="A191" s="13">
        <v>40117</v>
      </c>
      <c r="B191" s="3">
        <v>89.461827301016456</v>
      </c>
      <c r="E191" s="3">
        <f t="shared" si="8"/>
        <v>89.654845591080232</v>
      </c>
    </row>
    <row r="192" spans="1:10" x14ac:dyDescent="0.25">
      <c r="A192" s="13">
        <v>40147</v>
      </c>
      <c r="B192" s="3">
        <v>90.449771302407413</v>
      </c>
      <c r="E192" s="3">
        <f t="shared" si="8"/>
        <v>89.654845591080232</v>
      </c>
    </row>
    <row r="193" spans="1:8" x14ac:dyDescent="0.25">
      <c r="A193" s="13">
        <v>40178</v>
      </c>
      <c r="B193" s="3">
        <v>90.978067025083149</v>
      </c>
      <c r="E193" s="3">
        <f t="shared" si="8"/>
        <v>89.654845591080232</v>
      </c>
    </row>
    <row r="194" spans="1:8" x14ac:dyDescent="0.25">
      <c r="A194" s="13">
        <v>40209</v>
      </c>
      <c r="B194" s="3">
        <v>92.116382519669386</v>
      </c>
      <c r="C194" s="3"/>
      <c r="D194" s="2"/>
      <c r="E194" s="3">
        <f t="shared" ref="E194:E205" si="9">AVERAGE($B$194:$B$205)</f>
        <v>96.077982538626273</v>
      </c>
    </row>
    <row r="195" spans="1:8" x14ac:dyDescent="0.25">
      <c r="A195" s="13">
        <v>40237</v>
      </c>
      <c r="B195" s="3">
        <v>93.048650939517188</v>
      </c>
      <c r="E195" s="3">
        <f t="shared" si="9"/>
        <v>96.077982538626273</v>
      </c>
    </row>
    <row r="196" spans="1:8" x14ac:dyDescent="0.25">
      <c r="A196" s="13">
        <v>40268</v>
      </c>
      <c r="B196" s="3">
        <v>94.182185974816463</v>
      </c>
      <c r="E196" s="3">
        <f t="shared" si="9"/>
        <v>96.077982538626273</v>
      </c>
    </row>
    <row r="197" spans="1:8" x14ac:dyDescent="0.25">
      <c r="A197" s="13">
        <v>40298</v>
      </c>
      <c r="B197" s="3">
        <v>95.185404325175938</v>
      </c>
      <c r="E197" s="3">
        <f t="shared" si="9"/>
        <v>96.077982538626273</v>
      </c>
    </row>
    <row r="198" spans="1:8" x14ac:dyDescent="0.25">
      <c r="A198" s="13">
        <v>40329</v>
      </c>
      <c r="B198" s="3">
        <v>96.015819566825712</v>
      </c>
      <c r="E198" s="3">
        <f t="shared" si="9"/>
        <v>96.077982538626273</v>
      </c>
    </row>
    <row r="199" spans="1:8" x14ac:dyDescent="0.25">
      <c r="A199" s="13">
        <v>40359</v>
      </c>
      <c r="B199" s="3">
        <v>97.1271656312544</v>
      </c>
      <c r="D199" s="2">
        <f>B199</f>
        <v>97.1271656312544</v>
      </c>
      <c r="E199" s="3">
        <f t="shared" si="9"/>
        <v>96.077982538626273</v>
      </c>
      <c r="F199" t="s">
        <v>32</v>
      </c>
      <c r="G199" t="s">
        <v>37</v>
      </c>
      <c r="H199" s="1">
        <f>(E199/E187-1)*100</f>
        <v>7.1642942500199647</v>
      </c>
    </row>
    <row r="200" spans="1:8" x14ac:dyDescent="0.25">
      <c r="A200" s="13">
        <v>40390</v>
      </c>
      <c r="B200" s="3">
        <v>97.695414881450532</v>
      </c>
      <c r="E200" s="3">
        <f t="shared" si="9"/>
        <v>96.077982538626273</v>
      </c>
    </row>
    <row r="201" spans="1:8" x14ac:dyDescent="0.25">
      <c r="A201" s="13">
        <v>40421</v>
      </c>
      <c r="B201" s="3">
        <v>97.887586063640072</v>
      </c>
      <c r="E201" s="3">
        <f t="shared" si="9"/>
        <v>96.077982538626273</v>
      </c>
    </row>
    <row r="202" spans="1:8" x14ac:dyDescent="0.25">
      <c r="A202" s="13">
        <v>40451</v>
      </c>
      <c r="B202" s="3">
        <v>97.621065512881913</v>
      </c>
      <c r="E202" s="3">
        <f t="shared" si="9"/>
        <v>96.077982538626273</v>
      </c>
    </row>
    <row r="203" spans="1:8" x14ac:dyDescent="0.25">
      <c r="A203" s="13">
        <v>40482</v>
      </c>
      <c r="B203" s="3">
        <v>97.46463692408517</v>
      </c>
      <c r="E203" s="3">
        <f t="shared" si="9"/>
        <v>96.077982538626273</v>
      </c>
    </row>
    <row r="204" spans="1:8" x14ac:dyDescent="0.25">
      <c r="A204" s="13">
        <v>40512</v>
      </c>
      <c r="B204" s="3">
        <v>97.293916314497537</v>
      </c>
      <c r="E204" s="3">
        <f t="shared" si="9"/>
        <v>96.077982538626273</v>
      </c>
    </row>
    <row r="205" spans="1:8" x14ac:dyDescent="0.25">
      <c r="A205" s="13">
        <v>40543</v>
      </c>
      <c r="B205" s="3">
        <v>97.297561809700852</v>
      </c>
      <c r="E205" s="3">
        <f t="shared" si="9"/>
        <v>96.077982538626273</v>
      </c>
    </row>
    <row r="206" spans="1:8" x14ac:dyDescent="0.25">
      <c r="A206" s="13">
        <v>40574</v>
      </c>
      <c r="B206" s="3">
        <v>97.672782732962276</v>
      </c>
      <c r="C206" s="1"/>
      <c r="E206" s="3">
        <f t="shared" ref="E206:E217" si="10">AVERAGE($B$206:$B$217)</f>
        <v>99.999999999999986</v>
      </c>
    </row>
    <row r="207" spans="1:8" x14ac:dyDescent="0.25">
      <c r="A207" s="13">
        <v>40602</v>
      </c>
      <c r="B207" s="3">
        <v>98.372397702159716</v>
      </c>
      <c r="C207" s="1"/>
      <c r="E207" s="3">
        <f t="shared" si="10"/>
        <v>99.999999999999986</v>
      </c>
    </row>
    <row r="208" spans="1:8" x14ac:dyDescent="0.25">
      <c r="A208" s="13">
        <v>40633</v>
      </c>
      <c r="B208" s="3">
        <v>99.513377434750126</v>
      </c>
      <c r="C208" s="1"/>
      <c r="E208" s="3">
        <f t="shared" si="10"/>
        <v>99.999999999999986</v>
      </c>
    </row>
    <row r="209" spans="1:8" x14ac:dyDescent="0.25">
      <c r="A209" s="13">
        <v>40663</v>
      </c>
      <c r="B209" s="3">
        <v>99.904100953729696</v>
      </c>
      <c r="C209" s="1"/>
      <c r="E209" s="3">
        <f t="shared" si="10"/>
        <v>99.999999999999986</v>
      </c>
    </row>
    <row r="210" spans="1:8" x14ac:dyDescent="0.25">
      <c r="A210" s="13">
        <v>40694</v>
      </c>
      <c r="B210" s="3">
        <v>100.57943343670479</v>
      </c>
      <c r="C210" s="1"/>
      <c r="E210" s="3">
        <f t="shared" si="10"/>
        <v>99.999999999999986</v>
      </c>
    </row>
    <row r="211" spans="1:8" x14ac:dyDescent="0.25">
      <c r="A211" s="13">
        <v>40724</v>
      </c>
      <c r="B211" s="3">
        <v>100.78878552065362</v>
      </c>
      <c r="C211" s="1"/>
      <c r="E211" s="3">
        <f t="shared" si="10"/>
        <v>99.999999999999986</v>
      </c>
      <c r="F211" t="s">
        <v>33</v>
      </c>
      <c r="G211" t="s">
        <v>37</v>
      </c>
      <c r="H211" s="1">
        <f>(E211/E199-1)*100</f>
        <v>4.0821188765042482</v>
      </c>
    </row>
    <row r="212" spans="1:8" x14ac:dyDescent="0.25">
      <c r="A212" s="13">
        <v>40755</v>
      </c>
      <c r="B212" s="3">
        <v>100.74033097557815</v>
      </c>
      <c r="C212" s="1"/>
      <c r="E212" s="3">
        <f t="shared" si="10"/>
        <v>99.999999999999986</v>
      </c>
    </row>
    <row r="213" spans="1:8" x14ac:dyDescent="0.25">
      <c r="A213" s="13">
        <v>40786</v>
      </c>
      <c r="B213" s="3">
        <v>100.59056320302065</v>
      </c>
      <c r="C213" s="1"/>
      <c r="E213" s="3">
        <f t="shared" si="10"/>
        <v>99.999999999999986</v>
      </c>
    </row>
    <row r="214" spans="1:8" x14ac:dyDescent="0.25">
      <c r="A214" s="13">
        <v>40816</v>
      </c>
      <c r="B214" s="3">
        <v>100.26573612180738</v>
      </c>
      <c r="C214" s="1"/>
      <c r="E214" s="3">
        <f t="shared" si="10"/>
        <v>99.999999999999986</v>
      </c>
    </row>
    <row r="215" spans="1:8" x14ac:dyDescent="0.25">
      <c r="A215" s="13">
        <v>40847</v>
      </c>
      <c r="B215" s="3">
        <v>100.56315928494115</v>
      </c>
      <c r="C215" s="1"/>
      <c r="E215" s="3">
        <f t="shared" si="10"/>
        <v>99.999999999999986</v>
      </c>
    </row>
    <row r="216" spans="1:8" x14ac:dyDescent="0.25">
      <c r="A216" s="13">
        <v>40877</v>
      </c>
      <c r="B216" s="3">
        <v>100.46546532829142</v>
      </c>
      <c r="C216" s="1"/>
      <c r="E216" s="3">
        <f t="shared" si="10"/>
        <v>99.999999999999986</v>
      </c>
    </row>
    <row r="217" spans="1:8" x14ac:dyDescent="0.25">
      <c r="A217" s="13">
        <v>40908</v>
      </c>
      <c r="B217" s="3">
        <v>100.54386730540091</v>
      </c>
      <c r="C217" s="1"/>
      <c r="E217" s="3">
        <f t="shared" si="10"/>
        <v>99.999999999999986</v>
      </c>
    </row>
    <row r="218" spans="1:8" x14ac:dyDescent="0.25">
      <c r="A218" s="13">
        <v>40939</v>
      </c>
      <c r="B218" s="3">
        <v>100.80480885152457</v>
      </c>
      <c r="C218" s="1"/>
      <c r="E218" s="3">
        <f t="shared" ref="E218:E229" si="11">AVERAGE($B$218:$B$229)</f>
        <v>102.83675479641572</v>
      </c>
    </row>
    <row r="219" spans="1:8" x14ac:dyDescent="0.25">
      <c r="A219" s="13">
        <v>40968</v>
      </c>
      <c r="B219" s="3">
        <v>100.79928984549984</v>
      </c>
      <c r="C219" s="1"/>
      <c r="E219" s="3">
        <f t="shared" si="11"/>
        <v>102.83675479641572</v>
      </c>
    </row>
    <row r="220" spans="1:8" x14ac:dyDescent="0.25">
      <c r="A220" s="13">
        <v>40999</v>
      </c>
      <c r="B220" s="3">
        <v>100.94351619979851</v>
      </c>
      <c r="C220" s="1"/>
      <c r="E220" s="3">
        <f t="shared" si="11"/>
        <v>102.83675479641572</v>
      </c>
    </row>
    <row r="221" spans="1:8" x14ac:dyDescent="0.25">
      <c r="A221" s="13">
        <v>41029</v>
      </c>
      <c r="B221" s="3">
        <v>101.32388939064157</v>
      </c>
      <c r="C221" s="1"/>
      <c r="E221" s="3">
        <f t="shared" si="11"/>
        <v>102.83675479641572</v>
      </c>
    </row>
    <row r="222" spans="1:8" x14ac:dyDescent="0.25">
      <c r="A222" s="13">
        <v>41060</v>
      </c>
      <c r="B222" s="3">
        <v>101.86825979791274</v>
      </c>
      <c r="C222" s="1"/>
      <c r="E222" s="3">
        <f t="shared" si="11"/>
        <v>102.83675479641572</v>
      </c>
    </row>
    <row r="223" spans="1:8" x14ac:dyDescent="0.25">
      <c r="A223" s="13">
        <v>41090</v>
      </c>
      <c r="B223" s="34">
        <v>102.22462939471015</v>
      </c>
      <c r="C223" s="1"/>
      <c r="E223" s="3">
        <f t="shared" si="11"/>
        <v>102.83675479641572</v>
      </c>
      <c r="F223" t="s">
        <v>34</v>
      </c>
      <c r="G223" t="s">
        <v>37</v>
      </c>
      <c r="H223" s="1">
        <f>(E223/E211-1)*100</f>
        <v>2.8367547964157414</v>
      </c>
    </row>
    <row r="224" spans="1:8" x14ac:dyDescent="0.25">
      <c r="A224" s="13">
        <v>41121</v>
      </c>
      <c r="B224" s="3">
        <v>102.84282332533287</v>
      </c>
      <c r="C224" s="1"/>
      <c r="E224" s="3">
        <f t="shared" si="11"/>
        <v>102.83675479641572</v>
      </c>
    </row>
    <row r="225" spans="1:8" x14ac:dyDescent="0.25">
      <c r="A225" s="13">
        <v>41152</v>
      </c>
      <c r="B225" s="3">
        <v>103.99812197134179</v>
      </c>
      <c r="C225" s="1"/>
      <c r="E225" s="3">
        <f t="shared" si="11"/>
        <v>102.83675479641572</v>
      </c>
    </row>
    <row r="226" spans="1:8" x14ac:dyDescent="0.25">
      <c r="A226" s="13">
        <v>41182</v>
      </c>
      <c r="B226" s="3">
        <v>104.5431703784464</v>
      </c>
      <c r="C226" s="1"/>
      <c r="E226" s="3">
        <f t="shared" si="11"/>
        <v>102.83675479641572</v>
      </c>
    </row>
    <row r="227" spans="1:8" x14ac:dyDescent="0.25">
      <c r="A227" s="13">
        <v>41213</v>
      </c>
      <c r="B227" s="3">
        <v>104.73782039157031</v>
      </c>
      <c r="C227" s="1"/>
      <c r="E227" s="3">
        <f t="shared" si="11"/>
        <v>102.83675479641572</v>
      </c>
    </row>
    <row r="228" spans="1:8" x14ac:dyDescent="0.25">
      <c r="A228" s="13">
        <v>41243</v>
      </c>
      <c r="B228" s="3">
        <v>104.86540622788552</v>
      </c>
      <c r="C228" s="1"/>
      <c r="E228" s="3">
        <f t="shared" si="11"/>
        <v>102.83675479641572</v>
      </c>
    </row>
    <row r="229" spans="1:8" x14ac:dyDescent="0.25">
      <c r="A229" s="13">
        <v>41274</v>
      </c>
      <c r="B229" s="3">
        <v>105.08932178232419</v>
      </c>
      <c r="C229" s="1"/>
      <c r="E229" s="3">
        <f t="shared" si="11"/>
        <v>102.83675479641572</v>
      </c>
    </row>
    <row r="230" spans="1:8" x14ac:dyDescent="0.25">
      <c r="A230" s="13">
        <v>41305</v>
      </c>
      <c r="B230" s="3">
        <v>105.11964960024338</v>
      </c>
      <c r="C230" s="10"/>
      <c r="E230" s="3">
        <f>AVERAGE($B$230:$B$241)</f>
        <v>106.86116871449492</v>
      </c>
    </row>
    <row r="231" spans="1:8" x14ac:dyDescent="0.25">
      <c r="A231" s="13">
        <v>41333</v>
      </c>
      <c r="B231" s="3">
        <v>105.1255398211603</v>
      </c>
      <c r="C231" s="10"/>
      <c r="E231" s="3">
        <f t="shared" ref="E231:E241" si="12">AVERAGE($B$230:$B$241)</f>
        <v>106.86116871449492</v>
      </c>
    </row>
    <row r="232" spans="1:8" x14ac:dyDescent="0.25">
      <c r="A232" s="13">
        <v>41364</v>
      </c>
      <c r="B232" s="3">
        <v>105.36412934517844</v>
      </c>
      <c r="C232" s="10"/>
      <c r="E232" s="3">
        <f t="shared" si="12"/>
        <v>106.86116871449492</v>
      </c>
    </row>
    <row r="233" spans="1:8" x14ac:dyDescent="0.25">
      <c r="A233" s="13">
        <v>41394</v>
      </c>
      <c r="B233" s="3">
        <v>105.53913967180628</v>
      </c>
      <c r="C233" s="10"/>
      <c r="E233" s="3">
        <f t="shared" si="12"/>
        <v>106.86116871449492</v>
      </c>
    </row>
    <row r="234" spans="1:8" x14ac:dyDescent="0.25">
      <c r="A234" s="13">
        <v>41425</v>
      </c>
      <c r="B234" s="3">
        <v>105.92440590977448</v>
      </c>
      <c r="C234" s="10"/>
      <c r="E234" s="3">
        <f t="shared" si="12"/>
        <v>106.86116871449492</v>
      </c>
    </row>
    <row r="235" spans="1:8" x14ac:dyDescent="0.25">
      <c r="A235" s="13">
        <v>41455</v>
      </c>
      <c r="B235" s="3">
        <v>106.39157529558719</v>
      </c>
      <c r="C235" s="10"/>
      <c r="E235" s="3">
        <f t="shared" si="12"/>
        <v>106.86116871449492</v>
      </c>
      <c r="F235" s="8" t="s">
        <v>35</v>
      </c>
      <c r="G235" t="s">
        <v>37</v>
      </c>
      <c r="H235" s="1">
        <f>(E235/E223-1)*100</f>
        <v>3.9134003460594258</v>
      </c>
    </row>
    <row r="236" spans="1:8" x14ac:dyDescent="0.25">
      <c r="A236" s="13">
        <v>41486</v>
      </c>
      <c r="B236" s="3">
        <v>106.87885077533248</v>
      </c>
      <c r="C236" s="10"/>
      <c r="E236" s="3">
        <f t="shared" si="12"/>
        <v>106.86116871449492</v>
      </c>
    </row>
    <row r="237" spans="1:8" x14ac:dyDescent="0.25">
      <c r="A237" s="13">
        <v>41517</v>
      </c>
      <c r="B237" s="3">
        <v>107.11684093515812</v>
      </c>
      <c r="C237" s="10"/>
      <c r="E237" s="3">
        <f t="shared" si="12"/>
        <v>106.86116871449492</v>
      </c>
    </row>
    <row r="238" spans="1:8" x14ac:dyDescent="0.25">
      <c r="A238" s="13">
        <v>41547</v>
      </c>
      <c r="B238" s="3">
        <v>107.66967662853159</v>
      </c>
      <c r="C238" s="10"/>
      <c r="E238" s="3">
        <f t="shared" si="12"/>
        <v>106.86116871449492</v>
      </c>
    </row>
    <row r="239" spans="1:8" x14ac:dyDescent="0.25">
      <c r="A239" s="13">
        <v>41578</v>
      </c>
      <c r="B239" s="3">
        <v>108.43419384112485</v>
      </c>
      <c r="C239" s="10"/>
      <c r="E239" s="3">
        <f t="shared" si="12"/>
        <v>106.86116871449492</v>
      </c>
    </row>
    <row r="240" spans="1:8" x14ac:dyDescent="0.25">
      <c r="A240" s="13">
        <v>41608</v>
      </c>
      <c r="B240" s="3">
        <v>109.0967706788233</v>
      </c>
      <c r="C240" s="10"/>
      <c r="E240" s="3">
        <f t="shared" si="12"/>
        <v>106.86116871449492</v>
      </c>
    </row>
    <row r="241" spans="1:8" x14ac:dyDescent="0.25">
      <c r="A241" s="13">
        <v>41639</v>
      </c>
      <c r="B241" s="3">
        <v>109.67325207121861</v>
      </c>
      <c r="E241" s="3">
        <f t="shared" si="12"/>
        <v>106.86116871449492</v>
      </c>
    </row>
    <row r="242" spans="1:8" x14ac:dyDescent="0.25">
      <c r="A242" s="13">
        <v>41670</v>
      </c>
      <c r="B242" s="3">
        <v>110.30749724946409</v>
      </c>
      <c r="E242" s="3">
        <f>AVERAGE($B$242:$B$253)</f>
        <v>112.89373459895167</v>
      </c>
    </row>
    <row r="243" spans="1:8" x14ac:dyDescent="0.25">
      <c r="A243" s="13">
        <v>41698</v>
      </c>
      <c r="B243" s="3">
        <v>111.18080576276871</v>
      </c>
      <c r="C243" s="10"/>
      <c r="E243" s="3">
        <f t="shared" ref="E243:E253" si="13">AVERAGE($B$242:$B$253)</f>
        <v>112.89373459895167</v>
      </c>
    </row>
    <row r="244" spans="1:8" x14ac:dyDescent="0.25">
      <c r="A244" s="13">
        <v>41729</v>
      </c>
      <c r="B244" s="3">
        <v>111.75646034387398</v>
      </c>
      <c r="C244" s="10"/>
      <c r="E244" s="3">
        <f t="shared" si="13"/>
        <v>112.89373459895167</v>
      </c>
    </row>
    <row r="245" spans="1:8" x14ac:dyDescent="0.25">
      <c r="A245" s="13">
        <v>41759</v>
      </c>
      <c r="B245" s="3">
        <v>112.11570935157008</v>
      </c>
      <c r="E245" s="3">
        <f t="shared" si="13"/>
        <v>112.89373459895167</v>
      </c>
    </row>
    <row r="246" spans="1:8" x14ac:dyDescent="0.25">
      <c r="A246" s="13">
        <v>41790</v>
      </c>
      <c r="B246" s="3">
        <v>112.5156811338768</v>
      </c>
      <c r="E246" s="3">
        <f t="shared" si="13"/>
        <v>112.89373459895167</v>
      </c>
    </row>
    <row r="247" spans="1:8" x14ac:dyDescent="0.25">
      <c r="A247" s="13">
        <v>41820</v>
      </c>
      <c r="B247" s="3">
        <v>112.98696616438477</v>
      </c>
      <c r="E247" s="3">
        <f t="shared" si="13"/>
        <v>112.89373459895167</v>
      </c>
      <c r="F247" s="8" t="s">
        <v>36</v>
      </c>
      <c r="G247" t="s">
        <v>37</v>
      </c>
      <c r="H247" s="1">
        <f>(E247/E235-1)*100</f>
        <v>5.6452366720545433</v>
      </c>
    </row>
    <row r="248" spans="1:8" x14ac:dyDescent="0.25">
      <c r="A248" s="13">
        <v>41851</v>
      </c>
      <c r="B248" s="3">
        <v>113.09881488786372</v>
      </c>
      <c r="E248" s="3">
        <f t="shared" si="13"/>
        <v>112.89373459895167</v>
      </c>
    </row>
    <row r="249" spans="1:8" x14ac:dyDescent="0.25">
      <c r="A249" s="13">
        <v>41882</v>
      </c>
      <c r="B249" s="3">
        <v>113.08145119266881</v>
      </c>
      <c r="E249" s="3">
        <f t="shared" si="13"/>
        <v>112.89373459895167</v>
      </c>
    </row>
    <row r="250" spans="1:8" x14ac:dyDescent="0.25">
      <c r="A250" s="13">
        <v>41912</v>
      </c>
      <c r="B250" s="3">
        <v>113.68292361653</v>
      </c>
      <c r="E250" s="3">
        <f t="shared" si="13"/>
        <v>112.89373459895167</v>
      </c>
    </row>
    <row r="251" spans="1:8" x14ac:dyDescent="0.25">
      <c r="A251" s="13">
        <v>41943</v>
      </c>
      <c r="B251" s="3">
        <v>114.17016340611701</v>
      </c>
      <c r="E251" s="3">
        <f t="shared" si="13"/>
        <v>112.89373459895167</v>
      </c>
    </row>
    <row r="252" spans="1:8" x14ac:dyDescent="0.25">
      <c r="A252" s="13">
        <v>41973</v>
      </c>
      <c r="B252" s="3">
        <v>114.623967217801</v>
      </c>
      <c r="E252" s="3">
        <f t="shared" si="13"/>
        <v>112.89373459895167</v>
      </c>
    </row>
    <row r="253" spans="1:8" x14ac:dyDescent="0.25">
      <c r="A253" s="13">
        <v>42004</v>
      </c>
      <c r="B253" s="3">
        <v>115.20437486050112</v>
      </c>
      <c r="E253" s="3">
        <f t="shared" si="13"/>
        <v>112.89373459895167</v>
      </c>
    </row>
    <row r="254" spans="1:8" x14ac:dyDescent="0.25">
      <c r="A254" s="13">
        <v>42035</v>
      </c>
      <c r="B254" s="3">
        <v>115.78286832501283</v>
      </c>
      <c r="E254" s="3">
        <f>AVERAGE($B$254:$B$265)</f>
        <v>117.80272832296617</v>
      </c>
    </row>
    <row r="255" spans="1:8" x14ac:dyDescent="0.25">
      <c r="A255" s="13">
        <v>42063</v>
      </c>
      <c r="B255" s="3">
        <v>116.49487095767796</v>
      </c>
      <c r="E255" s="3">
        <f t="shared" ref="E255:E265" si="14">AVERAGE($B$254:$B$265)</f>
        <v>117.80272832296617</v>
      </c>
    </row>
    <row r="256" spans="1:8" x14ac:dyDescent="0.25">
      <c r="A256" s="13">
        <v>42094</v>
      </c>
      <c r="B256" s="3">
        <v>116.74153828069277</v>
      </c>
      <c r="E256" s="3">
        <f t="shared" si="14"/>
        <v>117.80272832296617</v>
      </c>
    </row>
    <row r="257" spans="1:8" x14ac:dyDescent="0.25">
      <c r="A257" s="13">
        <v>42124</v>
      </c>
      <c r="B257" s="3">
        <v>116.98538180912581</v>
      </c>
      <c r="E257" s="3">
        <f t="shared" si="14"/>
        <v>117.80272832296617</v>
      </c>
    </row>
    <row r="258" spans="1:8" x14ac:dyDescent="0.25">
      <c r="A258" s="13">
        <v>42155</v>
      </c>
      <c r="B258" s="3">
        <v>116.97770468755446</v>
      </c>
      <c r="E258" s="3">
        <f t="shared" si="14"/>
        <v>117.80272832296617</v>
      </c>
    </row>
    <row r="259" spans="1:8" x14ac:dyDescent="0.25">
      <c r="A259" s="13">
        <v>42185</v>
      </c>
      <c r="B259" s="3">
        <v>117.35710706136658</v>
      </c>
      <c r="E259" s="3">
        <f t="shared" si="14"/>
        <v>117.80272832296617</v>
      </c>
      <c r="F259" s="8" t="s">
        <v>40</v>
      </c>
      <c r="G259" t="s">
        <v>37</v>
      </c>
      <c r="H259" s="1">
        <f>(E259/E247-1)*100</f>
        <v>4.3483314122377381</v>
      </c>
    </row>
    <row r="260" spans="1:8" x14ac:dyDescent="0.25">
      <c r="A260" s="13">
        <v>42216</v>
      </c>
      <c r="B260" s="3">
        <v>117.62085230260143</v>
      </c>
      <c r="E260" s="3">
        <f t="shared" si="14"/>
        <v>117.80272832296617</v>
      </c>
    </row>
    <row r="261" spans="1:8" x14ac:dyDescent="0.25">
      <c r="A261" s="13">
        <v>42247</v>
      </c>
      <c r="B261" s="3">
        <v>118.09865426202934</v>
      </c>
      <c r="E261" s="3">
        <f t="shared" si="14"/>
        <v>117.80272832296617</v>
      </c>
    </row>
    <row r="262" spans="1:8" x14ac:dyDescent="0.25">
      <c r="A262" s="13">
        <v>42277</v>
      </c>
      <c r="B262" s="3">
        <v>118.50093453254522</v>
      </c>
      <c r="E262" s="3">
        <f t="shared" si="14"/>
        <v>117.80272832296617</v>
      </c>
    </row>
    <row r="263" spans="1:8" x14ac:dyDescent="0.25">
      <c r="A263" s="13">
        <v>42308</v>
      </c>
      <c r="B263" s="3">
        <v>118.95599333465367</v>
      </c>
      <c r="E263" s="3">
        <f t="shared" si="14"/>
        <v>117.80272832296617</v>
      </c>
    </row>
    <row r="264" spans="1:8" x14ac:dyDescent="0.25">
      <c r="A264" s="13">
        <v>42338</v>
      </c>
      <c r="B264" s="3">
        <v>119.86615542324289</v>
      </c>
      <c r="E264" s="3">
        <f t="shared" si="14"/>
        <v>117.80272832296617</v>
      </c>
    </row>
    <row r="265" spans="1:8" x14ac:dyDescent="0.25">
      <c r="A265" s="13">
        <v>42369</v>
      </c>
      <c r="B265" s="3">
        <v>120.25067889909138</v>
      </c>
      <c r="E265" s="3">
        <f t="shared" si="14"/>
        <v>117.80272832296617</v>
      </c>
    </row>
    <row r="266" spans="1:8" x14ac:dyDescent="0.25">
      <c r="A266" s="13">
        <v>42400</v>
      </c>
      <c r="B266" s="3">
        <v>120.79194027022741</v>
      </c>
      <c r="E266" s="3">
        <f>AVERAGE($B$266:$B$277)</f>
        <v>122.55014538576131</v>
      </c>
    </row>
    <row r="267" spans="1:8" x14ac:dyDescent="0.25">
      <c r="A267" s="13">
        <v>42429</v>
      </c>
      <c r="B267" s="3">
        <v>120.83181332184478</v>
      </c>
      <c r="E267" s="3">
        <f>AVERAGE($B$266:$B$277)</f>
        <v>122.55014538576131</v>
      </c>
    </row>
    <row r="268" spans="1:8" x14ac:dyDescent="0.25">
      <c r="A268" s="13">
        <v>42460</v>
      </c>
      <c r="B268" s="3">
        <v>121.29016109144277</v>
      </c>
      <c r="E268" s="3">
        <f t="shared" ref="E268:E277" si="15">AVERAGE($B$266:$B$277)</f>
        <v>122.55014538576131</v>
      </c>
    </row>
    <row r="269" spans="1:8" x14ac:dyDescent="0.25">
      <c r="A269" s="13">
        <v>42490</v>
      </c>
      <c r="B269" s="3">
        <v>121.74120363521442</v>
      </c>
      <c r="E269" s="3">
        <f t="shared" si="15"/>
        <v>122.55014538576131</v>
      </c>
    </row>
    <row r="270" spans="1:8" x14ac:dyDescent="0.25">
      <c r="A270" s="13">
        <v>42521</v>
      </c>
      <c r="B270" s="3">
        <v>122.04006688845597</v>
      </c>
      <c r="E270" s="3">
        <f t="shared" si="15"/>
        <v>122.55014538576131</v>
      </c>
    </row>
    <row r="271" spans="1:8" x14ac:dyDescent="0.25">
      <c r="A271" s="13">
        <v>42551</v>
      </c>
      <c r="B271" s="3">
        <v>122.54430340019123</v>
      </c>
      <c r="E271" s="3">
        <f t="shared" si="15"/>
        <v>122.55014538576131</v>
      </c>
      <c r="F271" s="8" t="s">
        <v>41</v>
      </c>
      <c r="G271" t="s">
        <v>37</v>
      </c>
      <c r="H271" s="1">
        <f>(E271/E259-1)*100</f>
        <v>4.0299720816140194</v>
      </c>
    </row>
    <row r="272" spans="1:8" x14ac:dyDescent="0.25">
      <c r="A272" s="13">
        <v>42582</v>
      </c>
      <c r="B272" s="3">
        <v>122.97596621058327</v>
      </c>
      <c r="E272" s="3">
        <f t="shared" si="15"/>
        <v>122.55014538576131</v>
      </c>
    </row>
    <row r="273" spans="1:8" x14ac:dyDescent="0.25">
      <c r="A273" s="13">
        <v>42613</v>
      </c>
      <c r="B273" s="3">
        <v>123.34361619325556</v>
      </c>
      <c r="E273" s="3">
        <f t="shared" si="15"/>
        <v>122.55014538576131</v>
      </c>
    </row>
    <row r="274" spans="1:8" x14ac:dyDescent="0.25">
      <c r="A274" s="13">
        <v>42643</v>
      </c>
      <c r="B274" s="3">
        <v>123.54619471988258</v>
      </c>
      <c r="E274" s="3">
        <f t="shared" si="15"/>
        <v>122.55014538576131</v>
      </c>
    </row>
    <row r="275" spans="1:8" x14ac:dyDescent="0.25">
      <c r="A275" s="13">
        <v>42674</v>
      </c>
      <c r="B275" s="3">
        <v>123.57930245076034</v>
      </c>
      <c r="E275" s="3">
        <f t="shared" si="15"/>
        <v>122.55014538576131</v>
      </c>
    </row>
    <row r="276" spans="1:8" x14ac:dyDescent="0.25">
      <c r="A276" s="13">
        <v>42704</v>
      </c>
      <c r="B276" s="3">
        <v>123.84981175974981</v>
      </c>
      <c r="E276" s="3">
        <f t="shared" si="15"/>
        <v>122.55014538576131</v>
      </c>
    </row>
    <row r="277" spans="1:8" x14ac:dyDescent="0.25">
      <c r="A277" s="13">
        <v>42735</v>
      </c>
      <c r="B277" s="3">
        <v>124.06736468752773</v>
      </c>
      <c r="E277" s="3">
        <f t="shared" si="15"/>
        <v>122.55014538576131</v>
      </c>
    </row>
    <row r="278" spans="1:8" x14ac:dyDescent="0.25">
      <c r="A278" s="13">
        <v>42766</v>
      </c>
      <c r="B278" s="3">
        <v>124.47184709665835</v>
      </c>
      <c r="D278" s="2"/>
      <c r="E278" s="3">
        <f>AVERAGE($B$278:$B$289)</f>
        <v>127.54044925136486</v>
      </c>
    </row>
    <row r="279" spans="1:8" x14ac:dyDescent="0.25">
      <c r="A279" s="13">
        <v>42794</v>
      </c>
      <c r="B279" s="3">
        <v>124.92061406527888</v>
      </c>
      <c r="D279" s="2"/>
      <c r="E279" s="3">
        <f t="shared" ref="E279:E289" si="16">AVERAGE($B$278:$B$289)</f>
        <v>127.54044925136486</v>
      </c>
    </row>
    <row r="280" spans="1:8" x14ac:dyDescent="0.25">
      <c r="A280" s="13">
        <v>42825</v>
      </c>
      <c r="B280" s="3">
        <v>125.54889406162599</v>
      </c>
      <c r="D280" s="2"/>
      <c r="E280" s="3">
        <f t="shared" si="16"/>
        <v>127.54044925136486</v>
      </c>
    </row>
    <row r="281" spans="1:8" x14ac:dyDescent="0.25">
      <c r="A281" s="13">
        <v>42855</v>
      </c>
      <c r="B281" s="3">
        <v>126.42846252055611</v>
      </c>
      <c r="D281" s="2"/>
      <c r="E281" s="3">
        <f t="shared" si="16"/>
        <v>127.54044925136486</v>
      </c>
    </row>
    <row r="282" spans="1:8" x14ac:dyDescent="0.25">
      <c r="A282" s="13">
        <v>42886</v>
      </c>
      <c r="B282" s="3">
        <v>126.85021576073676</v>
      </c>
      <c r="D282" s="2"/>
      <c r="E282" s="3">
        <f t="shared" si="16"/>
        <v>127.54044925136486</v>
      </c>
    </row>
    <row r="283" spans="1:8" x14ac:dyDescent="0.25">
      <c r="A283" s="13">
        <v>42916</v>
      </c>
      <c r="B283" s="3">
        <v>127.343317398574</v>
      </c>
      <c r="D283" s="2"/>
      <c r="E283" s="3">
        <f t="shared" si="16"/>
        <v>127.54044925136486</v>
      </c>
      <c r="F283" s="8" t="s">
        <v>42</v>
      </c>
      <c r="G283" t="s">
        <v>37</v>
      </c>
      <c r="H283" s="1">
        <f>(E283/E271-1)*100</f>
        <v>4.0720505470598578</v>
      </c>
    </row>
    <row r="284" spans="1:8" x14ac:dyDescent="0.25">
      <c r="A284" s="13">
        <v>42947</v>
      </c>
      <c r="B284" s="3">
        <v>127.73439169124366</v>
      </c>
      <c r="D284" s="2"/>
      <c r="E284" s="3">
        <f t="shared" si="16"/>
        <v>127.54044925136486</v>
      </c>
    </row>
    <row r="285" spans="1:8" x14ac:dyDescent="0.25">
      <c r="A285" s="13">
        <v>42978</v>
      </c>
      <c r="B285" s="3">
        <v>128.40689513268543</v>
      </c>
      <c r="D285" s="2"/>
      <c r="E285" s="3">
        <f t="shared" si="16"/>
        <v>127.54044925136486</v>
      </c>
    </row>
    <row r="286" spans="1:8" x14ac:dyDescent="0.25">
      <c r="A286" s="13">
        <v>43008</v>
      </c>
      <c r="B286" s="3">
        <v>128.64789240769554</v>
      </c>
      <c r="D286" s="2"/>
      <c r="E286" s="3">
        <f t="shared" si="16"/>
        <v>127.54044925136486</v>
      </c>
    </row>
    <row r="287" spans="1:8" x14ac:dyDescent="0.25">
      <c r="A287" s="13">
        <v>43039</v>
      </c>
      <c r="B287" s="3">
        <v>129.26718987249447</v>
      </c>
      <c r="D287" s="2"/>
      <c r="E287" s="3">
        <f t="shared" si="16"/>
        <v>127.54044925136486</v>
      </c>
    </row>
    <row r="288" spans="1:8" x14ac:dyDescent="0.25">
      <c r="A288" s="13">
        <v>43069</v>
      </c>
      <c r="B288" s="3">
        <v>130.10993126866759</v>
      </c>
      <c r="D288" s="2"/>
      <c r="E288" s="3">
        <f t="shared" si="16"/>
        <v>127.54044925136486</v>
      </c>
    </row>
    <row r="289" spans="1:8" x14ac:dyDescent="0.25">
      <c r="A289" s="13">
        <v>43100</v>
      </c>
      <c r="B289" s="3">
        <v>130.75573974016123</v>
      </c>
      <c r="D289" s="2"/>
      <c r="E289" s="3">
        <f t="shared" si="16"/>
        <v>127.54044925136486</v>
      </c>
    </row>
    <row r="290" spans="1:8" x14ac:dyDescent="0.25">
      <c r="A290" s="13">
        <v>43131</v>
      </c>
      <c r="B290" s="3">
        <v>131.47090998679082</v>
      </c>
      <c r="E290" s="3">
        <f>AVERAGE($B$290:$B$301)</f>
        <v>134.21681506591196</v>
      </c>
    </row>
    <row r="291" spans="1:8" x14ac:dyDescent="0.25">
      <c r="A291" s="13">
        <v>43159</v>
      </c>
      <c r="B291" s="3">
        <v>132.10002531290687</v>
      </c>
      <c r="E291" s="3">
        <f t="shared" ref="E291:E301" si="17">AVERAGE($B$290:$B$301)</f>
        <v>134.21681506591196</v>
      </c>
    </row>
    <row r="292" spans="1:8" x14ac:dyDescent="0.25">
      <c r="A292" s="13">
        <v>43190</v>
      </c>
      <c r="B292" s="3">
        <v>132.81466486598771</v>
      </c>
      <c r="E292" s="3">
        <f t="shared" si="17"/>
        <v>134.21681506591196</v>
      </c>
    </row>
    <row r="293" spans="1:8" x14ac:dyDescent="0.25">
      <c r="A293" s="13">
        <v>43220</v>
      </c>
      <c r="B293" s="3">
        <v>133.19650786982874</v>
      </c>
      <c r="E293" s="3">
        <f t="shared" si="17"/>
        <v>134.21681506591196</v>
      </c>
    </row>
    <row r="294" spans="1:8" x14ac:dyDescent="0.25">
      <c r="A294" s="13">
        <v>43251</v>
      </c>
      <c r="B294" s="3">
        <v>133.61107088074527</v>
      </c>
      <c r="E294" s="3">
        <f t="shared" si="17"/>
        <v>134.21681506591196</v>
      </c>
    </row>
    <row r="295" spans="1:8" x14ac:dyDescent="0.25">
      <c r="A295" s="13">
        <v>43281</v>
      </c>
      <c r="B295" s="3">
        <v>133.83632588410947</v>
      </c>
      <c r="E295" s="3">
        <f t="shared" si="17"/>
        <v>134.21681506591196</v>
      </c>
      <c r="F295" s="8" t="s">
        <v>43</v>
      </c>
      <c r="G295" t="s">
        <v>37</v>
      </c>
      <c r="H295" s="1">
        <f>(E295/E283-1)*100</f>
        <v>5.2347046397718699</v>
      </c>
    </row>
    <row r="296" spans="1:8" x14ac:dyDescent="0.25">
      <c r="A296" s="13">
        <v>43312</v>
      </c>
      <c r="B296" s="3">
        <v>134.45395865910922</v>
      </c>
      <c r="E296" s="3">
        <f t="shared" si="17"/>
        <v>134.21681506591196</v>
      </c>
    </row>
    <row r="297" spans="1:8" x14ac:dyDescent="0.25">
      <c r="A297" s="13">
        <v>43343</v>
      </c>
      <c r="B297" s="3">
        <v>135.10680472474195</v>
      </c>
      <c r="E297" s="3">
        <f t="shared" si="17"/>
        <v>134.21681506591196</v>
      </c>
    </row>
    <row r="298" spans="1:8" x14ac:dyDescent="0.25">
      <c r="A298" s="13">
        <v>43373</v>
      </c>
      <c r="B298" s="3">
        <v>135.50211534430517</v>
      </c>
      <c r="E298" s="3">
        <f t="shared" si="17"/>
        <v>134.21681506591196</v>
      </c>
    </row>
    <row r="299" spans="1:8" x14ac:dyDescent="0.25">
      <c r="A299" s="13">
        <v>43404</v>
      </c>
      <c r="B299" s="3">
        <v>135.81535453219743</v>
      </c>
      <c r="E299" s="3">
        <f t="shared" si="17"/>
        <v>134.21681506591196</v>
      </c>
    </row>
    <row r="300" spans="1:8" x14ac:dyDescent="0.25">
      <c r="A300" s="13">
        <v>43434</v>
      </c>
      <c r="B300" s="3">
        <v>136.05293129382366</v>
      </c>
      <c r="E300" s="3">
        <f t="shared" si="17"/>
        <v>134.21681506591196</v>
      </c>
    </row>
    <row r="301" spans="1:8" x14ac:dyDescent="0.25">
      <c r="A301" s="13">
        <v>43465</v>
      </c>
      <c r="B301" s="3">
        <v>136.6411114363971</v>
      </c>
      <c r="E301" s="3">
        <f t="shared" si="17"/>
        <v>134.21681506591196</v>
      </c>
    </row>
    <row r="302" spans="1:8" x14ac:dyDescent="0.25">
      <c r="A302" s="13">
        <v>43496</v>
      </c>
      <c r="B302" s="3">
        <v>137.02346360263928</v>
      </c>
      <c r="E302" s="3">
        <f t="shared" ref="E302:E313" si="18">AVERAGE($B$302:$B$313)</f>
        <v>140.24401070954062</v>
      </c>
    </row>
    <row r="303" spans="1:8" x14ac:dyDescent="0.25">
      <c r="A303" s="13">
        <v>43524</v>
      </c>
      <c r="B303" s="3">
        <v>137.31490181610116</v>
      </c>
      <c r="E303" s="3">
        <f t="shared" si="18"/>
        <v>140.24401070954062</v>
      </c>
    </row>
    <row r="304" spans="1:8" x14ac:dyDescent="0.25">
      <c r="A304" s="13">
        <v>43555</v>
      </c>
      <c r="B304" s="3">
        <v>137.88147937852969</v>
      </c>
      <c r="E304" s="3">
        <f t="shared" si="18"/>
        <v>140.24401070954062</v>
      </c>
    </row>
    <row r="305" spans="1:8" x14ac:dyDescent="0.25">
      <c r="A305" s="13">
        <v>43585</v>
      </c>
      <c r="B305" s="3">
        <v>138.80850248389854</v>
      </c>
      <c r="E305" s="3">
        <f t="shared" si="18"/>
        <v>140.24401070954062</v>
      </c>
    </row>
    <row r="306" spans="1:8" x14ac:dyDescent="0.25">
      <c r="A306" s="13">
        <v>43616</v>
      </c>
      <c r="B306" s="3">
        <v>139.45057559199557</v>
      </c>
      <c r="E306" s="3">
        <f t="shared" si="18"/>
        <v>140.24401070954062</v>
      </c>
    </row>
    <row r="307" spans="1:8" x14ac:dyDescent="0.25">
      <c r="A307" s="13">
        <v>43646</v>
      </c>
      <c r="B307" s="3">
        <v>140.07803584666001</v>
      </c>
      <c r="E307" s="3">
        <f t="shared" si="18"/>
        <v>140.24401070954062</v>
      </c>
      <c r="F307" s="8" t="s">
        <v>44</v>
      </c>
      <c r="G307" t="s">
        <v>37</v>
      </c>
      <c r="H307" s="1">
        <f>(E307/E295-1)*100</f>
        <v>4.490641236471582</v>
      </c>
    </row>
    <row r="308" spans="1:8" x14ac:dyDescent="0.25">
      <c r="A308" s="13">
        <v>43677</v>
      </c>
      <c r="B308" s="3">
        <v>140.63176404122271</v>
      </c>
      <c r="E308" s="3">
        <f t="shared" si="18"/>
        <v>140.24401070954062</v>
      </c>
    </row>
    <row r="309" spans="1:8" x14ac:dyDescent="0.25">
      <c r="A309" s="13">
        <v>43708</v>
      </c>
      <c r="B309" s="3">
        <v>140.94409530464543</v>
      </c>
      <c r="E309" s="3">
        <f t="shared" si="18"/>
        <v>140.24401070954062</v>
      </c>
    </row>
    <row r="310" spans="1:8" x14ac:dyDescent="0.25">
      <c r="A310" s="13">
        <v>43738</v>
      </c>
      <c r="B310" s="3">
        <v>141.55393266866747</v>
      </c>
      <c r="E310" s="3">
        <f t="shared" si="18"/>
        <v>140.24401070954062</v>
      </c>
    </row>
    <row r="311" spans="1:8" x14ac:dyDescent="0.25">
      <c r="A311" s="13">
        <v>43769</v>
      </c>
      <c r="B311" s="3">
        <v>142.30781154581518</v>
      </c>
      <c r="E311" s="3">
        <f t="shared" si="18"/>
        <v>140.24401070954062</v>
      </c>
    </row>
    <row r="312" spans="1:8" x14ac:dyDescent="0.25">
      <c r="A312" s="13">
        <v>43799</v>
      </c>
      <c r="B312" s="3">
        <v>143.03244050797957</v>
      </c>
      <c r="E312" s="3">
        <f t="shared" si="18"/>
        <v>140.24401070954062</v>
      </c>
    </row>
    <row r="313" spans="1:8" x14ac:dyDescent="0.25">
      <c r="A313" s="13">
        <v>43830</v>
      </c>
      <c r="B313" s="3">
        <v>143.90112572633259</v>
      </c>
      <c r="E313" s="3">
        <f t="shared" si="18"/>
        <v>140.24401070954062</v>
      </c>
    </row>
    <row r="314" spans="1:8" x14ac:dyDescent="0.25">
      <c r="A314" s="13">
        <v>43861</v>
      </c>
      <c r="B314" s="3">
        <v>144.60073366665804</v>
      </c>
      <c r="E314" s="3">
        <f>AVERAGE($B$314:$B$325)</f>
        <v>139.90463934225764</v>
      </c>
    </row>
    <row r="315" spans="1:8" x14ac:dyDescent="0.25">
      <c r="A315" s="13">
        <v>43890</v>
      </c>
      <c r="B315" s="3">
        <v>145.43567629116654</v>
      </c>
      <c r="E315" s="3">
        <f t="shared" ref="E315:E325" si="19">AVERAGE($B$314:$B$325)</f>
        <v>139.90463934225764</v>
      </c>
    </row>
    <row r="316" spans="1:8" x14ac:dyDescent="0.25">
      <c r="A316" s="13">
        <v>43921</v>
      </c>
      <c r="B316" s="3">
        <v>143.91961631056441</v>
      </c>
      <c r="D316" s="2">
        <f>B316</f>
        <v>143.91961631056441</v>
      </c>
      <c r="E316" s="3">
        <f t="shared" si="19"/>
        <v>139.90463934225764</v>
      </c>
    </row>
    <row r="317" spans="1:8" x14ac:dyDescent="0.25">
      <c r="A317" s="13">
        <v>43951</v>
      </c>
      <c r="B317" s="3">
        <v>127.61136452815171</v>
      </c>
      <c r="E317" s="3">
        <f t="shared" si="19"/>
        <v>139.90463934225764</v>
      </c>
    </row>
    <row r="318" spans="1:8" x14ac:dyDescent="0.25">
      <c r="A318" s="13">
        <v>43982</v>
      </c>
      <c r="B318" s="3">
        <v>126.63493331022167</v>
      </c>
      <c r="E318" s="3">
        <f t="shared" si="19"/>
        <v>139.90463934225764</v>
      </c>
    </row>
    <row r="319" spans="1:8" x14ac:dyDescent="0.25">
      <c r="A319" s="13">
        <v>44012</v>
      </c>
      <c r="B319" s="3">
        <v>136.10250904632773</v>
      </c>
      <c r="E319" s="3">
        <f t="shared" si="19"/>
        <v>139.90463934225764</v>
      </c>
      <c r="F319" s="8" t="s">
        <v>45</v>
      </c>
      <c r="G319" t="s">
        <v>37</v>
      </c>
      <c r="H319" s="1">
        <f>(E319/E307-1)*100</f>
        <v>-0.2419863533323019</v>
      </c>
    </row>
    <row r="320" spans="1:8" x14ac:dyDescent="0.25">
      <c r="A320" s="13">
        <v>44043</v>
      </c>
      <c r="B320" s="3">
        <v>140.46301275021455</v>
      </c>
      <c r="E320" s="3">
        <f t="shared" si="19"/>
        <v>139.90463934225764</v>
      </c>
    </row>
    <row r="321" spans="1:8" x14ac:dyDescent="0.25">
      <c r="A321" s="13">
        <v>44074</v>
      </c>
      <c r="B321" s="3">
        <v>141.86502680438957</v>
      </c>
      <c r="E321" s="3">
        <f t="shared" si="19"/>
        <v>139.90463934225764</v>
      </c>
    </row>
    <row r="322" spans="1:8" x14ac:dyDescent="0.25">
      <c r="A322" s="13">
        <v>44104</v>
      </c>
      <c r="B322" s="3">
        <v>142.80828283826713</v>
      </c>
      <c r="E322" s="3">
        <f t="shared" si="19"/>
        <v>139.90463934225764</v>
      </c>
    </row>
    <row r="323" spans="1:8" x14ac:dyDescent="0.25">
      <c r="A323" s="13">
        <v>44135</v>
      </c>
      <c r="B323" s="3">
        <v>142.99840213467601</v>
      </c>
      <c r="E323" s="3">
        <f t="shared" si="19"/>
        <v>139.90463934225764</v>
      </c>
    </row>
    <row r="324" spans="1:8" x14ac:dyDescent="0.25">
      <c r="A324" s="13">
        <v>44165</v>
      </c>
      <c r="B324" s="3">
        <v>143.00455767258828</v>
      </c>
      <c r="E324" s="3">
        <f t="shared" si="19"/>
        <v>139.90463934225764</v>
      </c>
    </row>
    <row r="325" spans="1:8" x14ac:dyDescent="0.25">
      <c r="A325" s="13">
        <v>44196</v>
      </c>
      <c r="B325" s="3">
        <v>143.4115567538656</v>
      </c>
      <c r="E325" s="3">
        <f t="shared" si="19"/>
        <v>139.90463934225764</v>
      </c>
    </row>
    <row r="326" spans="1:8" x14ac:dyDescent="0.25">
      <c r="A326" s="13">
        <v>44227</v>
      </c>
      <c r="B326" s="3">
        <v>143.77759254598985</v>
      </c>
      <c r="E326" s="3">
        <f t="shared" ref="E326:E337" si="20">AVERAGE($B$326:$B$337)</f>
        <v>148.1760593650483</v>
      </c>
    </row>
    <row r="327" spans="1:8" x14ac:dyDescent="0.25">
      <c r="A327" s="13">
        <v>44255</v>
      </c>
      <c r="B327" s="3">
        <v>143.92848451597058</v>
      </c>
      <c r="E327" s="3">
        <f t="shared" si="20"/>
        <v>148.1760593650483</v>
      </c>
    </row>
    <row r="328" spans="1:8" x14ac:dyDescent="0.25">
      <c r="A328" s="13">
        <v>44286</v>
      </c>
      <c r="B328" s="3">
        <v>144.67104190997711</v>
      </c>
      <c r="E328" s="3">
        <f t="shared" si="20"/>
        <v>148.1760593650483</v>
      </c>
    </row>
    <row r="329" spans="1:8" x14ac:dyDescent="0.25">
      <c r="A329" s="13">
        <v>44316</v>
      </c>
      <c r="B329" s="3">
        <v>145.55661191325797</v>
      </c>
      <c r="E329" s="3">
        <f t="shared" si="20"/>
        <v>148.1760593650483</v>
      </c>
    </row>
    <row r="330" spans="1:8" x14ac:dyDescent="0.25">
      <c r="A330" s="13">
        <v>44347</v>
      </c>
      <c r="B330" s="3">
        <v>145.86680881851763</v>
      </c>
      <c r="E330" s="3">
        <f t="shared" si="20"/>
        <v>148.1760593650483</v>
      </c>
    </row>
    <row r="331" spans="1:8" x14ac:dyDescent="0.25">
      <c r="A331" s="13">
        <v>44377</v>
      </c>
      <c r="B331" s="3">
        <v>146.77619717465737</v>
      </c>
      <c r="E331" s="3">
        <f t="shared" si="20"/>
        <v>148.1760593650483</v>
      </c>
      <c r="F331" s="8" t="s">
        <v>46</v>
      </c>
      <c r="G331" t="s">
        <v>37</v>
      </c>
      <c r="H331" s="1">
        <f>(E331/E319-1)*100</f>
        <v>5.9121842289702409</v>
      </c>
    </row>
    <row r="332" spans="1:8" x14ac:dyDescent="0.25">
      <c r="A332" s="13">
        <v>44408</v>
      </c>
      <c r="B332" s="3">
        <v>148.03652035734103</v>
      </c>
      <c r="E332" s="3">
        <f t="shared" si="20"/>
        <v>148.1760593650483</v>
      </c>
    </row>
    <row r="333" spans="1:8" x14ac:dyDescent="0.25">
      <c r="A333" s="13">
        <v>44439</v>
      </c>
      <c r="B333" s="3">
        <v>149.60114909449572</v>
      </c>
      <c r="E333" s="3">
        <f t="shared" si="20"/>
        <v>148.1760593650483</v>
      </c>
    </row>
    <row r="334" spans="1:8" x14ac:dyDescent="0.25">
      <c r="A334" s="13">
        <v>44469</v>
      </c>
      <c r="B334" s="3">
        <v>150.69404502911161</v>
      </c>
      <c r="E334" s="3">
        <f t="shared" si="20"/>
        <v>148.1760593650483</v>
      </c>
    </row>
    <row r="335" spans="1:8" x14ac:dyDescent="0.25">
      <c r="A335" s="13">
        <v>44500</v>
      </c>
      <c r="B335" s="3">
        <v>151.83196508975035</v>
      </c>
      <c r="E335" s="3">
        <f t="shared" si="20"/>
        <v>148.1760593650483</v>
      </c>
    </row>
    <row r="336" spans="1:8" x14ac:dyDescent="0.25">
      <c r="A336" s="13">
        <v>44530</v>
      </c>
      <c r="B336" s="3">
        <v>153.25696992863604</v>
      </c>
      <c r="E336" s="3">
        <f t="shared" si="20"/>
        <v>148.1760593650483</v>
      </c>
    </row>
    <row r="337" spans="1:8" x14ac:dyDescent="0.25">
      <c r="A337" s="13">
        <v>44561</v>
      </c>
      <c r="B337" s="3">
        <v>154.1153260028745</v>
      </c>
      <c r="D337" s="3"/>
      <c r="E337" s="3">
        <f t="shared" si="20"/>
        <v>148.1760593650483</v>
      </c>
    </row>
    <row r="338" spans="1:8" x14ac:dyDescent="0.25">
      <c r="A338" s="13">
        <v>44592</v>
      </c>
      <c r="B338" s="3">
        <v>155.26319053917342</v>
      </c>
      <c r="E338" s="3">
        <f>AVERAGE($B$338:$B$349)</f>
        <v>159.47595348290767</v>
      </c>
    </row>
    <row r="339" spans="1:8" x14ac:dyDescent="0.25">
      <c r="A339" s="13">
        <v>44620</v>
      </c>
      <c r="B339" s="3">
        <v>156.43593727713173</v>
      </c>
      <c r="E339" s="3">
        <f t="shared" ref="E339:E349" si="21">AVERAGE($B$338:$B$349)</f>
        <v>159.47595348290767</v>
      </c>
    </row>
    <row r="340" spans="1:8" x14ac:dyDescent="0.25">
      <c r="A340" s="13">
        <v>44651</v>
      </c>
      <c r="B340" s="3">
        <v>157.33206519903172</v>
      </c>
      <c r="E340" s="3">
        <f t="shared" si="21"/>
        <v>159.47595348290767</v>
      </c>
    </row>
    <row r="341" spans="1:8" x14ac:dyDescent="0.25">
      <c r="A341" s="13">
        <v>44681</v>
      </c>
      <c r="B341" s="3">
        <v>158.07054750024412</v>
      </c>
      <c r="E341" s="3">
        <f t="shared" si="21"/>
        <v>159.47595348290767</v>
      </c>
    </row>
    <row r="342" spans="1:8" x14ac:dyDescent="0.25">
      <c r="A342" s="13">
        <v>44712</v>
      </c>
      <c r="B342" s="3">
        <v>158.98575045960953</v>
      </c>
      <c r="E342" s="3">
        <f t="shared" si="21"/>
        <v>159.47595348290767</v>
      </c>
    </row>
    <row r="343" spans="1:8" x14ac:dyDescent="0.25">
      <c r="A343" s="13">
        <v>44742</v>
      </c>
      <c r="B343" s="3">
        <v>159.92176440020233</v>
      </c>
      <c r="E343" s="3">
        <f t="shared" si="21"/>
        <v>159.47595348290767</v>
      </c>
      <c r="F343" s="8" t="s">
        <v>48</v>
      </c>
      <c r="G343" t="s">
        <v>37</v>
      </c>
      <c r="H343" s="1">
        <f>(E343/E331-1)*100</f>
        <v>7.625991787256825</v>
      </c>
    </row>
    <row r="344" spans="1:8" x14ac:dyDescent="0.25">
      <c r="A344" s="13">
        <v>44773</v>
      </c>
      <c r="B344" s="3">
        <v>160.34531603985849</v>
      </c>
      <c r="E344" s="3">
        <f t="shared" si="21"/>
        <v>159.47595348290767</v>
      </c>
    </row>
    <row r="345" spans="1:8" x14ac:dyDescent="0.25">
      <c r="A345" s="13">
        <v>44804</v>
      </c>
      <c r="B345" s="3">
        <v>160.42618964159786</v>
      </c>
      <c r="E345" s="3">
        <f t="shared" si="21"/>
        <v>159.47595348290767</v>
      </c>
    </row>
    <row r="346" spans="1:8" x14ac:dyDescent="0.25">
      <c r="A346" s="13">
        <v>44834</v>
      </c>
      <c r="B346" s="3">
        <v>160.8953558674103</v>
      </c>
      <c r="D346" s="3"/>
      <c r="E346" s="3">
        <f t="shared" si="21"/>
        <v>159.47595348290767</v>
      </c>
    </row>
    <row r="347" spans="1:8" x14ac:dyDescent="0.25">
      <c r="A347" s="13">
        <v>44865</v>
      </c>
      <c r="B347" s="3">
        <v>161.48467915384913</v>
      </c>
      <c r="E347" s="3">
        <f t="shared" si="21"/>
        <v>159.47595348290767</v>
      </c>
    </row>
    <row r="348" spans="1:8" x14ac:dyDescent="0.25">
      <c r="A348" s="13">
        <v>44895</v>
      </c>
      <c r="B348" s="3">
        <v>162.01235468942318</v>
      </c>
      <c r="E348" s="3">
        <f t="shared" si="21"/>
        <v>159.47595348290767</v>
      </c>
    </row>
    <row r="349" spans="1:8" x14ac:dyDescent="0.25">
      <c r="A349" s="13">
        <v>44926</v>
      </c>
      <c r="B349" s="3">
        <v>162.53829102736006</v>
      </c>
      <c r="E349" s="3">
        <f t="shared" si="21"/>
        <v>159.47595348290767</v>
      </c>
    </row>
    <row r="350" spans="1:8" x14ac:dyDescent="0.25">
      <c r="A350" s="13">
        <v>44957</v>
      </c>
      <c r="B350" s="3">
        <v>163.22934732527236</v>
      </c>
      <c r="E350" s="3">
        <f>AVERAGE($B$350:$B$361)</f>
        <v>164.04095969243414</v>
      </c>
    </row>
    <row r="351" spans="1:8" x14ac:dyDescent="0.25">
      <c r="A351" s="13">
        <v>44985</v>
      </c>
      <c r="B351" s="3">
        <v>164.31688533282025</v>
      </c>
      <c r="D351" s="3"/>
      <c r="E351" s="3">
        <f t="shared" ref="E351:E361" si="22">AVERAGE($B$350:$B$361)</f>
        <v>164.04095969243414</v>
      </c>
    </row>
    <row r="352" spans="1:8" x14ac:dyDescent="0.25">
      <c r="A352" s="13">
        <v>45016</v>
      </c>
      <c r="B352" s="3">
        <v>164.88428097515055</v>
      </c>
      <c r="D352" s="3">
        <f>B352</f>
        <v>164.88428097515055</v>
      </c>
      <c r="E352" s="3">
        <f t="shared" si="22"/>
        <v>164.04095969243414</v>
      </c>
    </row>
    <row r="353" spans="1:8" x14ac:dyDescent="0.25">
      <c r="A353" s="13">
        <v>45046</v>
      </c>
      <c r="B353" s="3">
        <v>165.10127468394694</v>
      </c>
      <c r="E353" s="3">
        <f t="shared" si="22"/>
        <v>164.04095969243414</v>
      </c>
    </row>
    <row r="354" spans="1:8" x14ac:dyDescent="0.25">
      <c r="A354" s="13">
        <v>45077</v>
      </c>
      <c r="B354" s="3">
        <v>165.15783639055087</v>
      </c>
      <c r="E354" s="3">
        <f t="shared" si="22"/>
        <v>164.04095969243414</v>
      </c>
    </row>
    <row r="355" spans="1:8" x14ac:dyDescent="0.25">
      <c r="A355" s="13">
        <v>45107</v>
      </c>
      <c r="B355" s="3">
        <v>164.84929233583108</v>
      </c>
      <c r="E355" s="3">
        <f t="shared" si="22"/>
        <v>164.04095969243414</v>
      </c>
      <c r="F355" s="8" t="s">
        <v>49</v>
      </c>
      <c r="G355" t="s">
        <v>37</v>
      </c>
      <c r="H355" s="1">
        <f>(E355/E343-1)*100</f>
        <v>2.862504415134759</v>
      </c>
    </row>
    <row r="356" spans="1:8" x14ac:dyDescent="0.25">
      <c r="A356" s="13">
        <v>45138</v>
      </c>
      <c r="B356" s="3">
        <v>164.88260319791232</v>
      </c>
      <c r="E356" s="3">
        <f t="shared" si="22"/>
        <v>164.04095969243414</v>
      </c>
    </row>
    <row r="357" spans="1:8" x14ac:dyDescent="0.25">
      <c r="A357" s="13">
        <v>45169</v>
      </c>
      <c r="B357" s="3">
        <v>164.96560771964744</v>
      </c>
      <c r="E357" s="3">
        <f t="shared" si="22"/>
        <v>164.04095969243414</v>
      </c>
    </row>
    <row r="358" spans="1:8" x14ac:dyDescent="0.25">
      <c r="A358" s="13">
        <v>45199</v>
      </c>
      <c r="B358" s="3">
        <v>165.04078299022058</v>
      </c>
      <c r="E358" s="3">
        <f t="shared" si="22"/>
        <v>164.04095969243414</v>
      </c>
    </row>
    <row r="359" spans="1:8" x14ac:dyDescent="0.25">
      <c r="A359" s="13">
        <v>45230</v>
      </c>
      <c r="B359" s="3">
        <v>162.88727143369758</v>
      </c>
      <c r="E359" s="3">
        <f t="shared" si="22"/>
        <v>164.04095969243414</v>
      </c>
    </row>
    <row r="360" spans="1:8" x14ac:dyDescent="0.25">
      <c r="A360" s="13">
        <v>45260</v>
      </c>
      <c r="B360" s="3">
        <v>161.16983301943537</v>
      </c>
      <c r="E360" s="3">
        <f t="shared" si="22"/>
        <v>164.04095969243414</v>
      </c>
    </row>
    <row r="361" spans="1:8" x14ac:dyDescent="0.25">
      <c r="A361" s="13">
        <v>45291</v>
      </c>
      <c r="B361" s="3">
        <v>162.00650090472431</v>
      </c>
      <c r="E361" s="3">
        <f t="shared" si="22"/>
        <v>164.04095969243414</v>
      </c>
    </row>
    <row r="362" spans="1:8" x14ac:dyDescent="0.25">
      <c r="A362" s="13">
        <v>45322</v>
      </c>
      <c r="B362" s="3">
        <v>163.10403989988259</v>
      </c>
      <c r="E362" s="3">
        <f t="shared" ref="E362:E373" si="23">AVERAGE($B$362:$B$373)</f>
        <v>165.1873053231935</v>
      </c>
    </row>
    <row r="363" spans="1:8" x14ac:dyDescent="0.25">
      <c r="A363" s="13">
        <v>45351</v>
      </c>
      <c r="B363" s="3">
        <v>163.5397853265037</v>
      </c>
      <c r="E363" s="3">
        <f t="shared" si="23"/>
        <v>165.1873053231935</v>
      </c>
    </row>
    <row r="364" spans="1:8" x14ac:dyDescent="0.25">
      <c r="A364" s="13">
        <v>45382</v>
      </c>
      <c r="B364" s="3">
        <v>164.26607372126043</v>
      </c>
      <c r="E364" s="3">
        <f t="shared" si="23"/>
        <v>165.1873053231935</v>
      </c>
    </row>
    <row r="365" spans="1:8" x14ac:dyDescent="0.25">
      <c r="A365" s="13">
        <v>45412</v>
      </c>
      <c r="B365" s="3">
        <v>164.67915475873218</v>
      </c>
      <c r="E365" s="3">
        <f t="shared" si="23"/>
        <v>165.1873053231935</v>
      </c>
    </row>
    <row r="366" spans="1:8" x14ac:dyDescent="0.25">
      <c r="A366" s="13">
        <v>45443</v>
      </c>
      <c r="B366" s="3">
        <v>165.30763584880819</v>
      </c>
      <c r="E366" s="3">
        <f t="shared" si="23"/>
        <v>165.1873053231935</v>
      </c>
    </row>
    <row r="367" spans="1:8" x14ac:dyDescent="0.25">
      <c r="A367" s="13">
        <v>45473</v>
      </c>
      <c r="B367" s="3">
        <v>165.79866271442583</v>
      </c>
      <c r="E367" s="3">
        <f t="shared" si="23"/>
        <v>165.1873053231935</v>
      </c>
      <c r="F367" s="8" t="s">
        <v>53</v>
      </c>
      <c r="G367" t="s">
        <v>37</v>
      </c>
      <c r="H367" s="1">
        <f>(E367/E355-1)*100</f>
        <v>0.69881670584510669</v>
      </c>
    </row>
    <row r="368" spans="1:8" x14ac:dyDescent="0.25">
      <c r="A368" s="13">
        <v>45504</v>
      </c>
      <c r="B368" s="3">
        <v>166.05398445904461</v>
      </c>
      <c r="E368" s="3">
        <f t="shared" si="23"/>
        <v>165.1873053231935</v>
      </c>
    </row>
    <row r="369" spans="1:8" x14ac:dyDescent="0.25">
      <c r="A369" s="13">
        <v>45535</v>
      </c>
      <c r="B369" s="3">
        <v>166.02405396303308</v>
      </c>
      <c r="E369" s="3">
        <f t="shared" si="23"/>
        <v>165.1873053231935</v>
      </c>
    </row>
    <row r="370" spans="1:8" x14ac:dyDescent="0.25">
      <c r="A370" s="13">
        <v>45565</v>
      </c>
      <c r="B370" s="3">
        <v>165.92854626634181</v>
      </c>
      <c r="E370" s="3">
        <f t="shared" si="23"/>
        <v>165.1873053231935</v>
      </c>
    </row>
    <row r="371" spans="1:8" x14ac:dyDescent="0.25">
      <c r="A371" s="13">
        <v>45596</v>
      </c>
      <c r="B371" s="3">
        <v>165.73964522137047</v>
      </c>
      <c r="E371" s="3">
        <f t="shared" si="23"/>
        <v>165.1873053231935</v>
      </c>
    </row>
    <row r="372" spans="1:8" x14ac:dyDescent="0.25">
      <c r="A372" s="13">
        <v>45626</v>
      </c>
      <c r="B372" s="3">
        <v>165.61621309871504</v>
      </c>
      <c r="E372" s="3">
        <f t="shared" si="23"/>
        <v>165.1873053231935</v>
      </c>
    </row>
    <row r="373" spans="1:8" x14ac:dyDescent="0.25">
      <c r="A373" s="13">
        <v>45657</v>
      </c>
      <c r="B373" s="3">
        <v>166.18986860020388</v>
      </c>
      <c r="E373" s="3">
        <f t="shared" si="23"/>
        <v>165.1873053231935</v>
      </c>
    </row>
    <row r="374" spans="1:8" x14ac:dyDescent="0.25">
      <c r="A374" s="13">
        <v>45658</v>
      </c>
      <c r="B374" s="3">
        <v>166.33130967915019</v>
      </c>
      <c r="E374" s="3">
        <f>AVERAGE($B$374:$B$385)</f>
        <v>168.19990089695409</v>
      </c>
    </row>
    <row r="375" spans="1:8" x14ac:dyDescent="0.25">
      <c r="A375" s="13">
        <v>45689</v>
      </c>
      <c r="B375" s="3">
        <v>167.19086530801869</v>
      </c>
      <c r="E375" s="3">
        <f t="shared" ref="E375:E379" si="24">AVERAGE($B$374:$B$385)</f>
        <v>168.19990089695409</v>
      </c>
    </row>
    <row r="376" spans="1:8" x14ac:dyDescent="0.25">
      <c r="A376" s="13">
        <v>45717</v>
      </c>
      <c r="B376" s="3">
        <v>167.86787251532704</v>
      </c>
      <c r="E376" s="3">
        <f t="shared" si="24"/>
        <v>168.19990089695409</v>
      </c>
    </row>
    <row r="377" spans="1:8" x14ac:dyDescent="0.25">
      <c r="A377" s="13">
        <v>45748</v>
      </c>
      <c r="B377" s="3">
        <v>168.69526853910267</v>
      </c>
      <c r="E377" s="3">
        <f t="shared" si="24"/>
        <v>168.19990089695409</v>
      </c>
    </row>
    <row r="378" spans="1:8" x14ac:dyDescent="0.25">
      <c r="A378" s="13">
        <v>45778</v>
      </c>
      <c r="B378" s="3">
        <v>169.36001563460616</v>
      </c>
      <c r="E378" s="3">
        <f t="shared" si="24"/>
        <v>168.19990089695409</v>
      </c>
    </row>
    <row r="379" spans="1:8" x14ac:dyDescent="0.25">
      <c r="A379" s="13">
        <v>45809</v>
      </c>
      <c r="B379" s="3">
        <v>169.75407370551983</v>
      </c>
      <c r="E379" s="3">
        <f t="shared" si="24"/>
        <v>168.19990089695409</v>
      </c>
      <c r="F379" s="8" t="s">
        <v>56</v>
      </c>
      <c r="G379" t="s">
        <v>37</v>
      </c>
      <c r="H379" s="1">
        <f>(E379/E367-1)*100</f>
        <v>1.8237452132694898</v>
      </c>
    </row>
    <row r="380" spans="1:8" x14ac:dyDescent="0.25">
      <c r="A380" s="13">
        <v>45839</v>
      </c>
    </row>
    <row r="381" spans="1:8" x14ac:dyDescent="0.25">
      <c r="A381" s="13">
        <v>45870</v>
      </c>
    </row>
    <row r="382" spans="1:8" x14ac:dyDescent="0.25">
      <c r="A382" s="13">
        <v>45901</v>
      </c>
    </row>
    <row r="383" spans="1:8" x14ac:dyDescent="0.25">
      <c r="A383" s="13">
        <v>45931</v>
      </c>
    </row>
    <row r="384" spans="1:8" x14ac:dyDescent="0.25">
      <c r="A384" s="13">
        <v>45962</v>
      </c>
    </row>
    <row r="385" spans="1:1" x14ac:dyDescent="0.25">
      <c r="A385" s="13">
        <v>45992</v>
      </c>
    </row>
    <row r="386" spans="1:1" x14ac:dyDescent="0.25">
      <c r="A386" s="13"/>
    </row>
    <row r="387" spans="1:1" x14ac:dyDescent="0.25">
      <c r="A387" s="13"/>
    </row>
    <row r="388" spans="1:1" x14ac:dyDescent="0.25">
      <c r="A388" s="13"/>
    </row>
  </sheetData>
  <phoneticPr fontId="0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Charts</vt:lpstr>
      </vt:variant>
      <vt:variant>
        <vt:i4>2</vt:i4>
      </vt:variant>
    </vt:vector>
  </HeadingPairs>
  <TitlesOfParts>
    <vt:vector size="4" baseType="lpstr">
      <vt:lpstr>Table</vt:lpstr>
      <vt:lpstr>Data</vt:lpstr>
      <vt:lpstr>1 The Current Cycle </vt:lpstr>
      <vt:lpstr>2 Business Cycles</vt:lpstr>
    </vt:vector>
  </TitlesOfParts>
  <Company>IDC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IDC</dc:creator>
  <cp:lastModifiedBy>Melnick Rafi</cp:lastModifiedBy>
  <cp:lastPrinted>2011-12-19T11:39:49Z</cp:lastPrinted>
  <dcterms:created xsi:type="dcterms:W3CDTF">2001-02-28T12:41:38Z</dcterms:created>
  <dcterms:modified xsi:type="dcterms:W3CDTF">2025-07-27T14:52:28Z</dcterms:modified>
</cp:coreProperties>
</file>