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5518D9B6-936C-4AED-A5EA-7D9C7D5596EB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8" i="3" l="1"/>
  <c r="E375" i="3"/>
  <c r="E376" i="3"/>
  <c r="E377" i="3"/>
  <c r="E374" i="3"/>
  <c r="D352" i="3"/>
  <c r="E372" i="3"/>
  <c r="E373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<sst xmlns="http://schemas.openxmlformats.org/spreadsheetml/2006/main" count="79" uniqueCount="56">
  <si>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</si>
  <si>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</si>
  <si>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</si>
  <si>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</si>
  <si>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</si>
  <si>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</si>
  <si>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</si>
  <si>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</si>
  <si>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</si>
  <si>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</si>
  <si>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</si>
  <si>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</si>
  <si>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</si>
  <si>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</si>
  <si>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</si>
  <si>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</si>
  <si>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</si>
  <si>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</si>
  <si>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</si>
  <si>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</si>
  <si>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</si>
  <si>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</si>
  <si>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</si>
  <si>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</si>
  <si>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</si>
  <si>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</si>
  <si>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</si>
  <si>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</si>
  <si>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</si>
  <si>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</si>
  <si>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</si>
  <si>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</si>
  <si>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</si>
  <si>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</si>
  <si>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</si>
  <si>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</si>
  <si>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</si>
  <si>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</si>
  <si>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</si>
  <si>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</si>
  <si>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</si>
  <si>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</si>
  <si>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</si>
  <si>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</si>
  <si>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</si>
  <si>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</si>
  <si>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</si>
  <si>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</si>
  <si>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</si>
  <si>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</si>
  <si>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2024:1</t>
  </si>
  <si>
    <t>2024:2</t>
  </si>
  <si>
    <t>2024:3</t>
  </si>
  <si>
    <t>Average 2024</t>
  </si>
  <si>
    <t>2024:4</t>
  </si>
  <si>
    <t>2025:1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</si>
</sst>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Data!$A$174:$A$378</c:f>
              <c:numCache>
                <c:formatCode>[$-409]mmm\-yy;@</c:formatCode>
                <c:ptCount val="20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</c:numCache>
            </c:numRef>
          </c:cat>
          <c:val>
            <c:numRef>
              <c:f>Data!$B$174:$B$378</c:f>
              <c:numCache>
                <c:formatCode>0.00</c:formatCode>
                <c:ptCount val="205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155.25879047047852</c:v>
                </c:pt>
                <c:pt idx="165">
                  <c:v>156.42707079545565</c:v>
                </c:pt>
                <c:pt idx="166">
                  <c:v>157.33237953946414</c:v>
                </c:pt>
                <c:pt idx="167">
                  <c:v>158.06980814132152</c:v>
                </c:pt>
                <c:pt idx="168">
                  <c:v>158.98972661419222</c:v>
                </c:pt>
                <c:pt idx="169">
                  <c:v>159.92578832547918</c:v>
                </c:pt>
                <c:pt idx="170">
                  <c:v>160.3539193854435</c:v>
                </c:pt>
                <c:pt idx="171">
                  <c:v>160.43936852403093</c:v>
                </c:pt>
                <c:pt idx="172">
                  <c:v>160.89572496230417</c:v>
                </c:pt>
                <c:pt idx="173">
                  <c:v>161.48270826436843</c:v>
                </c:pt>
                <c:pt idx="174">
                  <c:v>162.0021375862429</c:v>
                </c:pt>
                <c:pt idx="175">
                  <c:v>162.52106065111039</c:v>
                </c:pt>
                <c:pt idx="176">
                  <c:v>163.20616602312705</c:v>
                </c:pt>
                <c:pt idx="177">
                  <c:v>164.28763296603483</c:v>
                </c:pt>
                <c:pt idx="178">
                  <c:v>164.85250646587676</c:v>
                </c:pt>
                <c:pt idx="179">
                  <c:v>165.07161007091878</c:v>
                </c:pt>
                <c:pt idx="180">
                  <c:v>165.1386208317285</c:v>
                </c:pt>
                <c:pt idx="181">
                  <c:v>164.84411714257024</c:v>
                </c:pt>
                <c:pt idx="182">
                  <c:v>164.89894612963366</c:v>
                </c:pt>
                <c:pt idx="183">
                  <c:v>165.00349169249245</c:v>
                </c:pt>
                <c:pt idx="184">
                  <c:v>165.10022966494833</c:v>
                </c:pt>
                <c:pt idx="185">
                  <c:v>162.95407614755493</c:v>
                </c:pt>
                <c:pt idx="186">
                  <c:v>161.24277917675161</c:v>
                </c:pt>
                <c:pt idx="187">
                  <c:v>162.08877691263871</c:v>
                </c:pt>
                <c:pt idx="188">
                  <c:v>163.18687329979392</c:v>
                </c:pt>
                <c:pt idx="189">
                  <c:v>163.62284002243683</c:v>
                </c:pt>
                <c:pt idx="190">
                  <c:v>164.36246735490792</c:v>
                </c:pt>
                <c:pt idx="191">
                  <c:v>164.75724759549607</c:v>
                </c:pt>
                <c:pt idx="192">
                  <c:v>165.40645661719003</c:v>
                </c:pt>
                <c:pt idx="193">
                  <c:v>165.93279958921912</c:v>
                </c:pt>
                <c:pt idx="194">
                  <c:v>166.21907866941703</c:v>
                </c:pt>
                <c:pt idx="195">
                  <c:v>166.21999640282772</c:v>
                </c:pt>
                <c:pt idx="196">
                  <c:v>166.13265369718829</c:v>
                </c:pt>
                <c:pt idx="197">
                  <c:v>165.95990373131997</c:v>
                </c:pt>
                <c:pt idx="198">
                  <c:v>165.8266804177488</c:v>
                </c:pt>
                <c:pt idx="199">
                  <c:v>166.35776174521985</c:v>
                </c:pt>
                <c:pt idx="200">
                  <c:v>166.45941711282558</c:v>
                </c:pt>
                <c:pt idx="201">
                  <c:v>167.27938156988557</c:v>
                </c:pt>
                <c:pt idx="202">
                  <c:v>167.98430539808467</c:v>
                </c:pt>
                <c:pt idx="203">
                  <c:v>168.8232003477672</c:v>
                </c:pt>
                <c:pt idx="204">
                  <c:v>169.1761178230511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Data!$A$174:$A$378</c:f>
              <c:numCache>
                <c:formatCode>[$-409]mmm\-yy;@</c:formatCode>
                <c:ptCount val="20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</c:numCache>
            </c:numRef>
          </c:cat>
          <c:val>
            <c:numRef>
              <c:f>Data!$D$174:$D$378</c:f>
              <c:numCache>
                <c:formatCode>General</c:formatCode>
                <c:ptCount val="205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164.85250646587676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1994-2025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May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Data!$A$2:$A$378</c:f>
              <c:numCache>
                <c:formatCode>[$-409]mmm\-yy;@</c:formatCode>
                <c:ptCount val="37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</c:numCache>
            </c:numRef>
          </c:cat>
          <c:val>
            <c:numRef>
              <c:f>Data!$B$2:$B$378</c:f>
              <c:numCache>
                <c:formatCode>0.00</c:formatCode>
                <c:ptCount val="377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155.25879047047852</c:v>
                </c:pt>
                <c:pt idx="337">
                  <c:v>156.42707079545565</c:v>
                </c:pt>
                <c:pt idx="338">
                  <c:v>157.33237953946414</c:v>
                </c:pt>
                <c:pt idx="339">
                  <c:v>158.06980814132152</c:v>
                </c:pt>
                <c:pt idx="340">
                  <c:v>158.98972661419222</c:v>
                </c:pt>
                <c:pt idx="341">
                  <c:v>159.92578832547918</c:v>
                </c:pt>
                <c:pt idx="342">
                  <c:v>160.3539193854435</c:v>
                </c:pt>
                <c:pt idx="343">
                  <c:v>160.43936852403093</c:v>
                </c:pt>
                <c:pt idx="344">
                  <c:v>160.89572496230417</c:v>
                </c:pt>
                <c:pt idx="345">
                  <c:v>161.48270826436843</c:v>
                </c:pt>
                <c:pt idx="346">
                  <c:v>162.0021375862429</c:v>
                </c:pt>
                <c:pt idx="347">
                  <c:v>162.52106065111039</c:v>
                </c:pt>
                <c:pt idx="348">
                  <c:v>163.20616602312705</c:v>
                </c:pt>
                <c:pt idx="349">
                  <c:v>164.28763296603483</c:v>
                </c:pt>
                <c:pt idx="350">
                  <c:v>164.85250646587676</c:v>
                </c:pt>
                <c:pt idx="351">
                  <c:v>165.07161007091878</c:v>
                </c:pt>
                <c:pt idx="352">
                  <c:v>165.1386208317285</c:v>
                </c:pt>
                <c:pt idx="353">
                  <c:v>164.84411714257024</c:v>
                </c:pt>
                <c:pt idx="354">
                  <c:v>164.89894612963366</c:v>
                </c:pt>
                <c:pt idx="355">
                  <c:v>165.00349169249245</c:v>
                </c:pt>
                <c:pt idx="356">
                  <c:v>165.10022966494833</c:v>
                </c:pt>
                <c:pt idx="357">
                  <c:v>162.95407614755493</c:v>
                </c:pt>
                <c:pt idx="358">
                  <c:v>161.24277917675161</c:v>
                </c:pt>
                <c:pt idx="359">
                  <c:v>162.08877691263871</c:v>
                </c:pt>
                <c:pt idx="360">
                  <c:v>163.18687329979392</c:v>
                </c:pt>
                <c:pt idx="361">
                  <c:v>163.62284002243683</c:v>
                </c:pt>
                <c:pt idx="362">
                  <c:v>164.36246735490792</c:v>
                </c:pt>
                <c:pt idx="363">
                  <c:v>164.75724759549607</c:v>
                </c:pt>
                <c:pt idx="364">
                  <c:v>165.40645661719003</c:v>
                </c:pt>
                <c:pt idx="365">
                  <c:v>165.93279958921912</c:v>
                </c:pt>
                <c:pt idx="366">
                  <c:v>166.21907866941703</c:v>
                </c:pt>
                <c:pt idx="367">
                  <c:v>166.21999640282772</c:v>
                </c:pt>
                <c:pt idx="368">
                  <c:v>166.13265369718829</c:v>
                </c:pt>
                <c:pt idx="369">
                  <c:v>165.95990373131997</c:v>
                </c:pt>
                <c:pt idx="370">
                  <c:v>165.8266804177488</c:v>
                </c:pt>
                <c:pt idx="371">
                  <c:v>166.35776174521985</c:v>
                </c:pt>
                <c:pt idx="372">
                  <c:v>166.45941711282558</c:v>
                </c:pt>
                <c:pt idx="373">
                  <c:v>167.27938156988557</c:v>
                </c:pt>
                <c:pt idx="374">
                  <c:v>167.98430539808467</c:v>
                </c:pt>
                <c:pt idx="375">
                  <c:v>168.8232003477672</c:v>
                </c:pt>
                <c:pt idx="376">
                  <c:v>169.1761178230511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Data!$A$2:$A$378</c:f>
              <c:numCache>
                <c:formatCode>[$-409]mmm\-yy;@</c:formatCode>
                <c:ptCount val="37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</c:numCache>
            </c:numRef>
          </c:cat>
          <c:val>
            <c:numRef>
              <c:f>Data!$D$2:$D$378</c:f>
              <c:numCache>
                <c:formatCode>0.0</c:formatCode>
                <c:ptCount val="377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164.85250646587676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73" y="3867284"/>
          <a:ext cx="2378592" cy="201016"/>
        </a:xfrm>
        <a:prstGeom xmlns:a="http://schemas.openxmlformats.org/drawingml/2006/main" prst="wedgeRectCallout">
          <a:avLst>
            <a:gd name="adj1" fmla="val 5278"/>
            <a:gd name="adj2" fmla="val -11561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0.50894</cdr:y>
    </cdr:from>
    <cdr:to>
      <cdr:x>0.95484</cdr:x>
      <cdr:y>0.54204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2" y="3090810"/>
          <a:ext cx="1984111" cy="201017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2"/>
  <sheetViews>
    <sheetView topLeftCell="A21" workbookViewId="0">
      <selection activeCell="O33" sqref="O33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45809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5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5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5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5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5">
      <c r="A14" s="20">
        <v>2022</v>
      </c>
      <c r="B14" s="1">
        <v>134.93069781786667</v>
      </c>
      <c r="C14" s="1">
        <v>162.48866615715986</v>
      </c>
      <c r="D14" s="1">
        <v>173.43354032912529</v>
      </c>
      <c r="E14" s="1">
        <v>123.59754915506811</v>
      </c>
      <c r="F14" s="1">
        <v>159.47487360499096</v>
      </c>
      <c r="G14" s="1">
        <v>7.6252630069657323</v>
      </c>
    </row>
    <row r="15" spans="1:7" x14ac:dyDescent="0.25">
      <c r="A15" s="20">
        <v>2023</v>
      </c>
      <c r="B15" s="1">
        <v>132.71166081398914</v>
      </c>
      <c r="C15" s="1">
        <v>160.90427835927187</v>
      </c>
      <c r="D15" s="1">
        <v>150.36649656162172</v>
      </c>
      <c r="E15" s="1">
        <v>126.39040548538082</v>
      </c>
      <c r="F15" s="1">
        <v>164.05741276868969</v>
      </c>
      <c r="G15" s="1">
        <v>2.8735179781671283</v>
      </c>
    </row>
    <row r="16" spans="1:7" x14ac:dyDescent="0.25">
      <c r="A16" s="22">
        <v>2024</v>
      </c>
      <c r="B16" s="24">
        <v>129.96270452560356</v>
      </c>
      <c r="C16" s="24">
        <v>165.91153636509659</v>
      </c>
      <c r="D16" s="24">
        <v>160.55292174496938</v>
      </c>
      <c r="E16" s="24">
        <v>126.47876153264575</v>
      </c>
      <c r="F16" s="24">
        <v>165.33206326189719</v>
      </c>
      <c r="G16" s="24">
        <v>0.77695391612975229</v>
      </c>
    </row>
    <row r="17" spans="1:7" ht="15.5" x14ac:dyDescent="0.35">
      <c r="A17" s="25"/>
      <c r="B17" s="26"/>
      <c r="C17" s="26"/>
      <c r="D17" s="27" t="s">
        <v>19</v>
      </c>
      <c r="E17" s="26"/>
      <c r="F17" s="26"/>
      <c r="G17" s="26"/>
    </row>
    <row r="18" spans="1:7" x14ac:dyDescent="0.25">
      <c r="A18" s="28" t="s">
        <v>50</v>
      </c>
      <c r="B18" s="1">
        <v>126.20910959367137</v>
      </c>
      <c r="C18" s="1">
        <v>162.29374350244225</v>
      </c>
      <c r="D18" s="1">
        <v>151.97677349755327</v>
      </c>
      <c r="E18" s="1">
        <v>2640.5438531453615</v>
      </c>
      <c r="F18" s="1">
        <v>163.72406022571292</v>
      </c>
      <c r="G18" s="1">
        <v>1</v>
      </c>
    </row>
    <row r="19" spans="1:7" x14ac:dyDescent="0.25">
      <c r="A19" s="28" t="s">
        <v>51</v>
      </c>
      <c r="B19" s="1">
        <v>128.90286595658739</v>
      </c>
      <c r="C19" s="1">
        <v>163.09823207934306</v>
      </c>
      <c r="D19" s="1">
        <v>155.34972243126239</v>
      </c>
      <c r="E19" s="1">
        <v>2675.0091957493137</v>
      </c>
      <c r="F19" s="1">
        <v>165.36550126730177</v>
      </c>
      <c r="G19" s="1">
        <v>1.002565560202906</v>
      </c>
    </row>
    <row r="20" spans="1:7" x14ac:dyDescent="0.25">
      <c r="A20" s="28" t="s">
        <v>52</v>
      </c>
      <c r="B20" s="1">
        <v>131.28750273687371</v>
      </c>
      <c r="C20" s="1">
        <v>166.44196930297221</v>
      </c>
      <c r="D20" s="1">
        <v>163.28730799368091</v>
      </c>
      <c r="E20" s="1">
        <v>2668.5289843844735</v>
      </c>
      <c r="F20" s="1">
        <v>166.1905762564777</v>
      </c>
      <c r="G20" s="1">
        <v>0.49894021597784999</v>
      </c>
    </row>
    <row r="21" spans="1:7" x14ac:dyDescent="0.25">
      <c r="A21" s="28" t="s">
        <v>54</v>
      </c>
      <c r="B21" s="1">
        <v>133.45133981528164</v>
      </c>
      <c r="C21" s="1">
        <v>171.81220057562885</v>
      </c>
      <c r="D21" s="1">
        <v>171.59788305738104</v>
      </c>
      <c r="E21" s="1">
        <v>2686.4913527359108</v>
      </c>
      <c r="F21" s="1">
        <v>166.04811529809621</v>
      </c>
      <c r="G21" s="1">
        <v>-8.572144196770104E-2</v>
      </c>
    </row>
    <row r="22" spans="1:7" x14ac:dyDescent="0.25">
      <c r="A22" s="35" t="s">
        <v>55</v>
      </c>
      <c r="B22" s="24">
        <v>136.41005582045167</v>
      </c>
      <c r="C22" s="24">
        <v>169.20146015288583</v>
      </c>
      <c r="D22" s="24">
        <v>164.87397858677525</v>
      </c>
      <c r="E22" s="24">
        <v>2703.2726198772652</v>
      </c>
      <c r="F22" s="24">
        <v>167.24103469359864</v>
      </c>
      <c r="G22" s="24">
        <v>0.71841790758109259</v>
      </c>
    </row>
    <row r="23" spans="1:7" ht="15.5" x14ac:dyDescent="0.35">
      <c r="A23" s="26"/>
      <c r="B23" s="26"/>
      <c r="C23" s="26"/>
      <c r="D23" s="27" t="s">
        <v>20</v>
      </c>
      <c r="E23" s="26"/>
      <c r="F23" s="26"/>
      <c r="G23" s="26"/>
    </row>
    <row r="24" spans="1:7" x14ac:dyDescent="0.25">
      <c r="A24" s="29">
        <v>45292</v>
      </c>
      <c r="B24" s="1">
        <v>128.90286595658739</v>
      </c>
      <c r="C24" s="1">
        <v>163.66702330228705</v>
      </c>
      <c r="D24" s="1">
        <v>141.71832126444491</v>
      </c>
      <c r="E24" s="30">
        <v>2618.979778437686</v>
      </c>
      <c r="F24" s="1">
        <v>163.18687329979394</v>
      </c>
      <c r="G24" s="1">
        <v>0.6</v>
      </c>
    </row>
    <row r="25" spans="1:7" x14ac:dyDescent="0.25">
      <c r="A25" s="29">
        <v>45323</v>
      </c>
      <c r="B25" s="1">
        <v>124.79599150164988</v>
      </c>
      <c r="C25" s="1">
        <v>160.45358908961188</v>
      </c>
      <c r="D25" s="1">
        <v>153.54467941391158</v>
      </c>
      <c r="E25" s="30">
        <v>2628.3143524843285</v>
      </c>
      <c r="F25" s="1">
        <v>163.62284002243686</v>
      </c>
      <c r="G25" s="1">
        <v>0.26715796058056629</v>
      </c>
    </row>
    <row r="26" spans="1:7" x14ac:dyDescent="0.25">
      <c r="A26" s="29">
        <v>45352</v>
      </c>
      <c r="B26" s="1">
        <v>124.92847132277689</v>
      </c>
      <c r="C26" s="1">
        <v>162.7606181154278</v>
      </c>
      <c r="D26" s="1">
        <v>160.66731981430334</v>
      </c>
      <c r="E26" s="30">
        <v>2674.337428514069</v>
      </c>
      <c r="F26" s="1">
        <v>164.36246735490795</v>
      </c>
      <c r="G26" s="1">
        <v>0.45203183881277198</v>
      </c>
    </row>
    <row r="27" spans="1:7" x14ac:dyDescent="0.25">
      <c r="A27" s="29">
        <v>45383</v>
      </c>
      <c r="B27" s="1">
        <v>127.84302738757125</v>
      </c>
      <c r="C27" s="1">
        <v>161.10746637681541</v>
      </c>
      <c r="D27" s="1">
        <v>147.32573624120153</v>
      </c>
      <c r="E27" s="30">
        <v>2646.8329303793635</v>
      </c>
      <c r="F27" s="1">
        <v>164.75724759549607</v>
      </c>
      <c r="G27" s="1">
        <v>0.24018880158063194</v>
      </c>
    </row>
    <row r="28" spans="1:7" x14ac:dyDescent="0.25">
      <c r="A28" s="29">
        <v>45413</v>
      </c>
      <c r="B28" s="1">
        <v>129.83022470447651</v>
      </c>
      <c r="C28" s="1">
        <v>164.40904392804651</v>
      </c>
      <c r="D28" s="1">
        <v>163.80239285876135</v>
      </c>
      <c r="E28" s="30">
        <v>2693.546209268744</v>
      </c>
      <c r="F28" s="1">
        <v>165.40645661719003</v>
      </c>
      <c r="G28" s="1">
        <v>0.39403973492435629</v>
      </c>
    </row>
    <row r="29" spans="1:7" x14ac:dyDescent="0.25">
      <c r="A29" s="29">
        <v>45444</v>
      </c>
      <c r="B29" s="1">
        <v>129.03534577771444</v>
      </c>
      <c r="C29" s="1">
        <v>163.77818593316729</v>
      </c>
      <c r="D29" s="1">
        <v>154.92103819382436</v>
      </c>
      <c r="E29" s="30">
        <v>2684.6484475998336</v>
      </c>
      <c r="F29" s="1">
        <v>165.93279958921914</v>
      </c>
      <c r="G29" s="1">
        <v>0.3182118659655897</v>
      </c>
    </row>
    <row r="30" spans="1:7" x14ac:dyDescent="0.25">
      <c r="A30" s="29">
        <v>45474</v>
      </c>
      <c r="B30" s="1">
        <v>131.81742202138176</v>
      </c>
      <c r="C30" s="1">
        <v>168.32437037666054</v>
      </c>
      <c r="D30" s="1">
        <v>159.32974146791003</v>
      </c>
      <c r="E30" s="30">
        <v>2696.6619515189191</v>
      </c>
      <c r="F30" s="1">
        <v>166.21907866941706</v>
      </c>
      <c r="G30" s="1">
        <v>0.1725271199585654</v>
      </c>
    </row>
    <row r="31" spans="1:7" x14ac:dyDescent="0.25">
      <c r="A31" s="29">
        <v>45505</v>
      </c>
      <c r="B31" s="1">
        <v>131.02254309461966</v>
      </c>
      <c r="C31" s="1">
        <v>164.85667755034987</v>
      </c>
      <c r="D31" s="1">
        <v>155.61660377162116</v>
      </c>
      <c r="E31" s="30">
        <v>2639.6323966239329</v>
      </c>
      <c r="F31" s="1">
        <v>166.21999640282775</v>
      </c>
      <c r="G31" s="1">
        <v>5.5212278760041755E-4</v>
      </c>
    </row>
    <row r="32" spans="1:7" x14ac:dyDescent="0.25">
      <c r="A32" s="29">
        <v>45536</v>
      </c>
      <c r="B32" s="1">
        <v>131.02254309461966</v>
      </c>
      <c r="C32" s="1">
        <v>166.14485998190628</v>
      </c>
      <c r="D32" s="1">
        <v>174.91557874151158</v>
      </c>
      <c r="E32" s="30">
        <v>2669.2926050105684</v>
      </c>
      <c r="F32" s="1">
        <v>166.13265369718832</v>
      </c>
      <c r="G32" s="1">
        <v>-5.2546449001089623E-2</v>
      </c>
    </row>
    <row r="33" spans="1:7" x14ac:dyDescent="0.25">
      <c r="A33" s="29">
        <v>45566</v>
      </c>
      <c r="B33" s="1">
        <v>131.94990184250878</v>
      </c>
      <c r="C33" s="1">
        <v>163.86418648494765</v>
      </c>
      <c r="D33" s="1">
        <v>166.88343456116399</v>
      </c>
      <c r="E33" s="30">
        <v>2674.4574923901032</v>
      </c>
      <c r="F33" s="1">
        <v>165.95990373132</v>
      </c>
      <c r="G33" s="1">
        <v>-0.10398314962403177</v>
      </c>
    </row>
    <row r="34" spans="1:7" x14ac:dyDescent="0.25">
      <c r="A34" s="29">
        <v>45597</v>
      </c>
      <c r="B34" s="1">
        <v>132.21486148476279</v>
      </c>
      <c r="C34" s="1">
        <v>171.25873131883401</v>
      </c>
      <c r="D34" s="1">
        <v>175.45949067326939</v>
      </c>
      <c r="E34" s="30">
        <v>2672.7102244959315</v>
      </c>
      <c r="F34" s="1">
        <v>165.8266804177488</v>
      </c>
      <c r="G34" s="1">
        <v>-8.0274397957513788E-2</v>
      </c>
    </row>
    <row r="35" spans="1:7" x14ac:dyDescent="0.25">
      <c r="A35" s="29">
        <v>45627</v>
      </c>
      <c r="B35" s="1">
        <v>136.1892561185733</v>
      </c>
      <c r="C35" s="1">
        <v>180.31368392310483</v>
      </c>
      <c r="D35" s="1">
        <v>172.45072393770974</v>
      </c>
      <c r="E35" s="30">
        <v>2712.3063413216973</v>
      </c>
      <c r="F35" s="1">
        <v>166.35776174521988</v>
      </c>
      <c r="G35" s="1">
        <v>0.32026289504991645</v>
      </c>
    </row>
    <row r="36" spans="1:7" x14ac:dyDescent="0.25">
      <c r="A36" s="29">
        <v>45658</v>
      </c>
      <c r="B36" s="1">
        <v>133.14222023265194</v>
      </c>
      <c r="C36" s="1">
        <v>165.85324021247945</v>
      </c>
      <c r="D36" s="1">
        <v>165.12229773997632</v>
      </c>
      <c r="E36" s="30">
        <v>2711.7603056658168</v>
      </c>
      <c r="F36" s="1">
        <v>166.45941711282561</v>
      </c>
      <c r="G36" s="1">
        <v>6.110647711250472E-2</v>
      </c>
    </row>
    <row r="37" spans="1:7" x14ac:dyDescent="0.25">
      <c r="A37" s="29">
        <v>45689</v>
      </c>
      <c r="B37" s="1">
        <v>138.57389289885961</v>
      </c>
      <c r="C37" s="1">
        <v>170.65338065984645</v>
      </c>
      <c r="D37" s="1">
        <v>159.48173577992191</v>
      </c>
      <c r="E37" s="30">
        <v>2683.9294965215104</v>
      </c>
      <c r="F37" s="1">
        <v>167.2793815698856</v>
      </c>
      <c r="G37" s="1">
        <v>0.49259121008708995</v>
      </c>
    </row>
    <row r="38" spans="1:7" x14ac:dyDescent="0.25">
      <c r="A38" s="29">
        <v>45717</v>
      </c>
      <c r="B38" s="1">
        <v>137.5140543298435</v>
      </c>
      <c r="C38" s="1">
        <v>171.09775958633156</v>
      </c>
      <c r="D38" s="1">
        <v>170.01790224042753</v>
      </c>
      <c r="E38" s="30">
        <v>2714.1280574444677</v>
      </c>
      <c r="F38" s="1">
        <v>167.9843053980847</v>
      </c>
      <c r="G38" s="1">
        <v>0.42140508984640501</v>
      </c>
    </row>
    <row r="39" spans="1:7" x14ac:dyDescent="0.25">
      <c r="A39" s="29">
        <v>45748</v>
      </c>
      <c r="B39" s="1">
        <v>137.77901397209752</v>
      </c>
      <c r="C39" s="1">
        <v>170.17240746939223</v>
      </c>
      <c r="D39" s="1">
        <v>173.43987709811512</v>
      </c>
      <c r="E39" s="30"/>
      <c r="F39" s="1">
        <v>168.82320034776723</v>
      </c>
      <c r="G39" s="1">
        <v>0.49938888498810563</v>
      </c>
    </row>
    <row r="40" spans="1:7" x14ac:dyDescent="0.25">
      <c r="A40" s="31">
        <v>45778</v>
      </c>
      <c r="B40" s="24"/>
      <c r="C40" s="24"/>
      <c r="D40" s="24">
        <v>164.31807596978527</v>
      </c>
      <c r="E40" s="32"/>
      <c r="F40" s="24">
        <v>169.17611782305113</v>
      </c>
      <c r="G40" s="24">
        <v>0.20904560188226284</v>
      </c>
    </row>
    <row r="41" spans="1:7" x14ac:dyDescent="0.25">
      <c r="A41" t="s">
        <v>21</v>
      </c>
    </row>
    <row r="42" spans="1:7" x14ac:dyDescent="0.25">
      <c r="A42" s="14" t="s">
        <v>47</v>
      </c>
      <c r="B42" s="14"/>
      <c r="C42" s="14"/>
      <c r="D42" s="14"/>
      <c r="E42" s="14"/>
      <c r="F42" s="14"/>
      <c r="G42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0" workbookViewId="0">
      <selection activeCell="E382" sqref="E382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5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5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5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5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5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5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5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5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5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5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5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5">
      <c r="A338" s="13">
        <v>44592</v>
      </c>
      <c r="B338" s="3">
        <v>155.25879047047852</v>
      </c>
      <c r="E338" s="3">
        <f>AVERAGE($B$338:$B$349)</f>
        <v>159.47487360499096</v>
      </c>
    </row>
    <row r="339" spans="1:8" x14ac:dyDescent="0.25">
      <c r="A339" s="13">
        <v>44620</v>
      </c>
      <c r="B339" s="3">
        <v>156.42707079545565</v>
      </c>
      <c r="E339" s="3">
        <f t="shared" ref="E339:E349" si="21">AVERAGE($B$338:$B$349)</f>
        <v>159.47487360499096</v>
      </c>
    </row>
    <row r="340" spans="1:8" x14ac:dyDescent="0.25">
      <c r="A340" s="13">
        <v>44651</v>
      </c>
      <c r="B340" s="3">
        <v>157.33237953946414</v>
      </c>
      <c r="E340" s="3">
        <f t="shared" si="21"/>
        <v>159.47487360499096</v>
      </c>
    </row>
    <row r="341" spans="1:8" x14ac:dyDescent="0.25">
      <c r="A341" s="13">
        <v>44681</v>
      </c>
      <c r="B341" s="3">
        <v>158.06980814132152</v>
      </c>
      <c r="E341" s="3">
        <f t="shared" si="21"/>
        <v>159.47487360499096</v>
      </c>
    </row>
    <row r="342" spans="1:8" x14ac:dyDescent="0.25">
      <c r="A342" s="13">
        <v>44712</v>
      </c>
      <c r="B342" s="3">
        <v>158.98972661419222</v>
      </c>
      <c r="E342" s="3">
        <f t="shared" si="21"/>
        <v>159.47487360499096</v>
      </c>
    </row>
    <row r="343" spans="1:8" x14ac:dyDescent="0.25">
      <c r="A343" s="13">
        <v>44742</v>
      </c>
      <c r="B343" s="3">
        <v>159.92578832547918</v>
      </c>
      <c r="E343" s="3">
        <f t="shared" si="21"/>
        <v>159.47487360499096</v>
      </c>
      <c r="F343" s="8" t="s">
        <v>48</v>
      </c>
      <c r="G343" t="s">
        <v>37</v>
      </c>
      <c r="H343" s="1">
        <f>(E343/E331-1)*100</f>
        <v>7.6252630069657545</v>
      </c>
    </row>
    <row r="344" spans="1:8" x14ac:dyDescent="0.25">
      <c r="A344" s="13">
        <v>44773</v>
      </c>
      <c r="B344" s="3">
        <v>160.3539193854435</v>
      </c>
      <c r="E344" s="3">
        <f t="shared" si="21"/>
        <v>159.47487360499096</v>
      </c>
    </row>
    <row r="345" spans="1:8" x14ac:dyDescent="0.25">
      <c r="A345" s="13">
        <v>44804</v>
      </c>
      <c r="B345" s="3">
        <v>160.43936852403093</v>
      </c>
      <c r="E345" s="3">
        <f t="shared" si="21"/>
        <v>159.47487360499096</v>
      </c>
    </row>
    <row r="346" spans="1:8" x14ac:dyDescent="0.25">
      <c r="A346" s="13">
        <v>44834</v>
      </c>
      <c r="B346" s="3">
        <v>160.89572496230417</v>
      </c>
      <c r="D346" s="3"/>
      <c r="E346" s="3">
        <f t="shared" si="21"/>
        <v>159.47487360499096</v>
      </c>
    </row>
    <row r="347" spans="1:8" x14ac:dyDescent="0.25">
      <c r="A347" s="13">
        <v>44865</v>
      </c>
      <c r="B347" s="3">
        <v>161.48270826436843</v>
      </c>
      <c r="E347" s="3">
        <f t="shared" si="21"/>
        <v>159.47487360499096</v>
      </c>
    </row>
    <row r="348" spans="1:8" x14ac:dyDescent="0.25">
      <c r="A348" s="13">
        <v>44895</v>
      </c>
      <c r="B348" s="3">
        <v>162.0021375862429</v>
      </c>
      <c r="E348" s="3">
        <f t="shared" si="21"/>
        <v>159.47487360499096</v>
      </c>
    </row>
    <row r="349" spans="1:8" x14ac:dyDescent="0.25">
      <c r="A349" s="13">
        <v>44926</v>
      </c>
      <c r="B349" s="3">
        <v>162.52106065111039</v>
      </c>
      <c r="E349" s="3">
        <f t="shared" si="21"/>
        <v>159.47487360499096</v>
      </c>
    </row>
    <row r="350" spans="1:8" x14ac:dyDescent="0.25">
      <c r="A350" s="13">
        <v>44957</v>
      </c>
      <c r="B350" s="3">
        <v>163.20616602312705</v>
      </c>
      <c r="E350" s="3">
        <f>AVERAGE($B$350:$B$361)</f>
        <v>164.05741276868966</v>
      </c>
    </row>
    <row r="351" spans="1:8" x14ac:dyDescent="0.25">
      <c r="A351" s="13">
        <v>44985</v>
      </c>
      <c r="B351" s="3">
        <v>164.28763296603483</v>
      </c>
      <c r="D351" s="3"/>
      <c r="E351" s="3">
        <f t="shared" ref="E351:E361" si="22">AVERAGE($B$350:$B$361)</f>
        <v>164.05741276868966</v>
      </c>
    </row>
    <row r="352" spans="1:8" x14ac:dyDescent="0.25">
      <c r="A352" s="13">
        <v>45016</v>
      </c>
      <c r="B352" s="3">
        <v>164.85250646587676</v>
      </c>
      <c r="D352" s="3">
        <f>B352</f>
        <v>164.85250646587676</v>
      </c>
      <c r="E352" s="3">
        <f t="shared" si="22"/>
        <v>164.05741276868966</v>
      </c>
    </row>
    <row r="353" spans="1:8" x14ac:dyDescent="0.25">
      <c r="A353" s="13">
        <v>45046</v>
      </c>
      <c r="B353" s="3">
        <v>165.07161007091878</v>
      </c>
      <c r="E353" s="3">
        <f t="shared" si="22"/>
        <v>164.05741276868966</v>
      </c>
    </row>
    <row r="354" spans="1:8" x14ac:dyDescent="0.25">
      <c r="A354" s="13">
        <v>45077</v>
      </c>
      <c r="B354" s="3">
        <v>165.1386208317285</v>
      </c>
      <c r="E354" s="3">
        <f t="shared" si="22"/>
        <v>164.05741276868966</v>
      </c>
    </row>
    <row r="355" spans="1:8" x14ac:dyDescent="0.25">
      <c r="A355" s="13">
        <v>45107</v>
      </c>
      <c r="B355" s="3">
        <v>164.84411714257024</v>
      </c>
      <c r="E355" s="3">
        <f t="shared" si="22"/>
        <v>164.05741276868966</v>
      </c>
      <c r="F355" s="8" t="s">
        <v>49</v>
      </c>
      <c r="G355" t="s">
        <v>37</v>
      </c>
      <c r="H355" s="1">
        <f>(E355/E343-1)*100</f>
        <v>2.8735179781671061</v>
      </c>
    </row>
    <row r="356" spans="1:8" x14ac:dyDescent="0.25">
      <c r="A356" s="13">
        <v>45138</v>
      </c>
      <c r="B356" s="3">
        <v>164.89894612963366</v>
      </c>
      <c r="E356" s="3">
        <f t="shared" si="22"/>
        <v>164.05741276868966</v>
      </c>
    </row>
    <row r="357" spans="1:8" x14ac:dyDescent="0.25">
      <c r="A357" s="13">
        <v>45169</v>
      </c>
      <c r="B357" s="3">
        <v>165.00349169249245</v>
      </c>
      <c r="E357" s="3">
        <f t="shared" si="22"/>
        <v>164.05741276868966</v>
      </c>
    </row>
    <row r="358" spans="1:8" x14ac:dyDescent="0.25">
      <c r="A358" s="13">
        <v>45199</v>
      </c>
      <c r="B358" s="3">
        <v>165.10022966494833</v>
      </c>
      <c r="E358" s="3">
        <f t="shared" si="22"/>
        <v>164.05741276868966</v>
      </c>
    </row>
    <row r="359" spans="1:8" x14ac:dyDescent="0.25">
      <c r="A359" s="13">
        <v>45230</v>
      </c>
      <c r="B359" s="3">
        <v>162.95407614755493</v>
      </c>
      <c r="E359" s="3">
        <f t="shared" si="22"/>
        <v>164.05741276868966</v>
      </c>
    </row>
    <row r="360" spans="1:8" x14ac:dyDescent="0.25">
      <c r="A360" s="13">
        <v>45260</v>
      </c>
      <c r="B360" s="3">
        <v>161.24277917675161</v>
      </c>
      <c r="E360" s="3">
        <f t="shared" si="22"/>
        <v>164.05741276868966</v>
      </c>
    </row>
    <row r="361" spans="1:8" x14ac:dyDescent="0.25">
      <c r="A361" s="13">
        <v>45291</v>
      </c>
      <c r="B361" s="3">
        <v>162.08877691263871</v>
      </c>
      <c r="E361" s="3">
        <f t="shared" si="22"/>
        <v>164.05741276868966</v>
      </c>
    </row>
    <row r="362" spans="1:8" x14ac:dyDescent="0.25">
      <c r="A362" s="13">
        <v>45322</v>
      </c>
      <c r="B362" s="3">
        <v>163.18687329979392</v>
      </c>
      <c r="E362" s="3">
        <f t="shared" ref="E362:E373" si="23">AVERAGE($B$362:$B$373)</f>
        <v>165.33206326189716</v>
      </c>
    </row>
    <row r="363" spans="1:8" x14ac:dyDescent="0.25">
      <c r="A363" s="13">
        <v>45351</v>
      </c>
      <c r="B363" s="3">
        <v>163.62284002243683</v>
      </c>
      <c r="E363" s="3">
        <f t="shared" si="23"/>
        <v>165.33206326189716</v>
      </c>
    </row>
    <row r="364" spans="1:8" x14ac:dyDescent="0.25">
      <c r="A364" s="13">
        <v>45382</v>
      </c>
      <c r="B364" s="3">
        <v>164.36246735490792</v>
      </c>
      <c r="E364" s="3">
        <f t="shared" si="23"/>
        <v>165.33206326189716</v>
      </c>
    </row>
    <row r="365" spans="1:8" x14ac:dyDescent="0.25">
      <c r="A365" s="13">
        <v>45412</v>
      </c>
      <c r="B365" s="3">
        <v>164.75724759549607</v>
      </c>
      <c r="E365" s="3">
        <f t="shared" si="23"/>
        <v>165.33206326189716</v>
      </c>
    </row>
    <row r="366" spans="1:8" x14ac:dyDescent="0.25">
      <c r="A366" s="13">
        <v>45443</v>
      </c>
      <c r="B366" s="3">
        <v>165.40645661719003</v>
      </c>
      <c r="E366" s="3">
        <f t="shared" si="23"/>
        <v>165.33206326189716</v>
      </c>
    </row>
    <row r="367" spans="1:8" x14ac:dyDescent="0.25">
      <c r="A367" s="13">
        <v>45473</v>
      </c>
      <c r="B367" s="3">
        <v>165.93279958921912</v>
      </c>
      <c r="E367" s="3">
        <f t="shared" si="23"/>
        <v>165.33206326189716</v>
      </c>
      <c r="F367" s="8" t="s">
        <v>53</v>
      </c>
      <c r="G367" t="s">
        <v>37</v>
      </c>
      <c r="H367" s="1">
        <f>(E367/E355-1)*100</f>
        <v>0.77695391612975229</v>
      </c>
    </row>
    <row r="368" spans="1:8" x14ac:dyDescent="0.25">
      <c r="A368" s="13">
        <v>45504</v>
      </c>
      <c r="B368" s="3">
        <v>166.21907866941703</v>
      </c>
      <c r="E368" s="3">
        <f t="shared" si="23"/>
        <v>165.33206326189716</v>
      </c>
    </row>
    <row r="369" spans="1:5" x14ac:dyDescent="0.25">
      <c r="A369" s="13">
        <v>45535</v>
      </c>
      <c r="B369" s="3">
        <v>166.21999640282772</v>
      </c>
      <c r="E369" s="3">
        <f t="shared" si="23"/>
        <v>165.33206326189716</v>
      </c>
    </row>
    <row r="370" spans="1:5" x14ac:dyDescent="0.25">
      <c r="A370" s="13">
        <v>45565</v>
      </c>
      <c r="B370" s="3">
        <v>166.13265369718829</v>
      </c>
      <c r="E370" s="3">
        <f t="shared" si="23"/>
        <v>165.33206326189716</v>
      </c>
    </row>
    <row r="371" spans="1:5" x14ac:dyDescent="0.25">
      <c r="A371" s="13">
        <v>45596</v>
      </c>
      <c r="B371" s="3">
        <v>165.95990373131997</v>
      </c>
      <c r="E371" s="3">
        <f t="shared" si="23"/>
        <v>165.33206326189716</v>
      </c>
    </row>
    <row r="372" spans="1:5" x14ac:dyDescent="0.25">
      <c r="A372" s="13">
        <v>45626</v>
      </c>
      <c r="B372" s="3">
        <v>165.8266804177488</v>
      </c>
      <c r="E372" s="3">
        <f t="shared" si="23"/>
        <v>165.33206326189716</v>
      </c>
    </row>
    <row r="373" spans="1:5" x14ac:dyDescent="0.25">
      <c r="A373" s="13">
        <v>45657</v>
      </c>
      <c r="B373" s="3">
        <v>166.35776174521985</v>
      </c>
      <c r="E373" s="3">
        <f t="shared" si="23"/>
        <v>165.33206326189716</v>
      </c>
    </row>
    <row r="374" spans="1:5" x14ac:dyDescent="0.25">
      <c r="A374" s="13">
        <v>45658</v>
      </c>
      <c r="B374" s="3">
        <v>166.45941711282558</v>
      </c>
      <c r="E374" s="3">
        <f>AVERAGE($B$374:$B$385)</f>
        <v>167.94448445032282</v>
      </c>
    </row>
    <row r="375" spans="1:5" x14ac:dyDescent="0.25">
      <c r="A375" s="13">
        <v>45689</v>
      </c>
      <c r="B375" s="3">
        <v>167.27938156988557</v>
      </c>
      <c r="E375" s="3">
        <f t="shared" ref="E375:E378" si="24">AVERAGE($B$374:$B$385)</f>
        <v>167.94448445032282</v>
      </c>
    </row>
    <row r="376" spans="1:5" x14ac:dyDescent="0.25">
      <c r="A376" s="13">
        <v>45717</v>
      </c>
      <c r="B376" s="3">
        <v>167.98430539808467</v>
      </c>
      <c r="E376" s="3">
        <f t="shared" si="24"/>
        <v>167.94448445032282</v>
      </c>
    </row>
    <row r="377" spans="1:5" x14ac:dyDescent="0.25">
      <c r="A377" s="13">
        <v>45748</v>
      </c>
      <c r="B377" s="3">
        <v>168.8232003477672</v>
      </c>
      <c r="E377" s="3">
        <f t="shared" si="24"/>
        <v>167.94448445032282</v>
      </c>
    </row>
    <row r="378" spans="1:5" x14ac:dyDescent="0.25">
      <c r="A378" s="13">
        <v>45778</v>
      </c>
      <c r="B378" s="3">
        <v>169.1761178230511</v>
      </c>
      <c r="E378" s="3">
        <f t="shared" si="24"/>
        <v>167.94448445032282</v>
      </c>
    </row>
    <row r="379" spans="1:5" x14ac:dyDescent="0.25">
      <c r="A379" s="13">
        <v>45809</v>
      </c>
    </row>
    <row r="380" spans="1:5" x14ac:dyDescent="0.25">
      <c r="A380" s="13">
        <v>45839</v>
      </c>
    </row>
    <row r="381" spans="1:5" x14ac:dyDescent="0.25">
      <c r="A381" s="13">
        <v>45870</v>
      </c>
    </row>
    <row r="382" spans="1:5" x14ac:dyDescent="0.25">
      <c r="A382" s="13">
        <v>45901</v>
      </c>
    </row>
    <row r="383" spans="1:5" x14ac:dyDescent="0.25">
      <c r="A383" s="13">
        <v>45931</v>
      </c>
    </row>
    <row r="384" spans="1:5" x14ac:dyDescent="0.25">
      <c r="A384" s="13">
        <v>45962</v>
      </c>
    </row>
    <row r="385" spans="1:1" x14ac:dyDescent="0.25">
      <c r="A385" s="13">
        <v>45992</v>
      </c>
    </row>
    <row r="386" spans="1:1" x14ac:dyDescent="0.25">
      <c r="A386" s="13"/>
    </row>
    <row r="387" spans="1:1" x14ac:dyDescent="0.25">
      <c r="A387" s="13"/>
    </row>
    <row r="388" spans="1:1" x14ac:dyDescent="0.25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2025-06-26T13:54:34Z</dcterms:modified>
</cp:coreProperties>
</file>